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hedule 2015-17" sheetId="1" r:id="rId3"/>
    <sheet state="visible" name="Table of Contents for Modules" sheetId="2" r:id="rId4"/>
  </sheets>
  <definedNames/>
  <calcPr/>
</workbook>
</file>

<file path=xl/sharedStrings.xml><?xml version="1.0" encoding="utf-8"?>
<sst xmlns="http://schemas.openxmlformats.org/spreadsheetml/2006/main" count="858" uniqueCount="730">
  <si>
    <t>Date</t>
  </si>
  <si>
    <t>holland</t>
  </si>
  <si>
    <t>Tintinalli 7th Edition</t>
  </si>
  <si>
    <t>#pages in chap</t>
  </si>
  <si>
    <t>#pages in session</t>
  </si>
  <si>
    <t>#pages goal</t>
  </si>
  <si>
    <t>Chapter 1</t>
  </si>
  <si>
    <t>Site</t>
  </si>
  <si>
    <t>Time</t>
  </si>
  <si>
    <t>Emergency Medical Services</t>
  </si>
  <si>
    <t>Juniors (R1s, R2s)</t>
  </si>
  <si>
    <t>Seniors (R3s, R4s)</t>
  </si>
  <si>
    <t>Module</t>
  </si>
  <si>
    <t>Module Theme</t>
  </si>
  <si>
    <t>2012-14</t>
  </si>
  <si>
    <t>2015-17</t>
  </si>
  <si>
    <t>Chapter 2</t>
  </si>
  <si>
    <t>Prehospital Equipment and Adjuncts</t>
  </si>
  <si>
    <t>Sinai</t>
  </si>
  <si>
    <t>10am</t>
  </si>
  <si>
    <t>Iavicoli</t>
  </si>
  <si>
    <t>Chapter 3</t>
  </si>
  <si>
    <t>Munjal</t>
  </si>
  <si>
    <t>Chason</t>
  </si>
  <si>
    <t>EMS</t>
  </si>
  <si>
    <t>Air Medical Transport</t>
  </si>
  <si>
    <t>Elmhurst</t>
  </si>
  <si>
    <t>Chapter 4</t>
  </si>
  <si>
    <t>9am</t>
  </si>
  <si>
    <t>Neonatal and Pediatric Transport</t>
  </si>
  <si>
    <t>Strayer</t>
  </si>
  <si>
    <t>Shy</t>
  </si>
  <si>
    <t>Resuscitation, Acid-Base</t>
  </si>
  <si>
    <t>Chapter 5</t>
  </si>
  <si>
    <t>Mass Gatherings</t>
  </si>
  <si>
    <t>Chapter 6</t>
  </si>
  <si>
    <t>Disaster Preparedness and Response</t>
  </si>
  <si>
    <t>Hexom</t>
  </si>
  <si>
    <t>Cherkas</t>
  </si>
  <si>
    <t>Chapter 7</t>
  </si>
  <si>
    <t>Natural Disasters</t>
  </si>
  <si>
    <t>Arrhythmia and Shock</t>
  </si>
  <si>
    <t>Chapter 8</t>
  </si>
  <si>
    <t>Nelson</t>
  </si>
  <si>
    <t>Bomb, Blast, and Crush Injuries</t>
  </si>
  <si>
    <t>Airway, Access</t>
  </si>
  <si>
    <t>SAEM 5/13-17, 2015</t>
  </si>
  <si>
    <t>Chapter 9</t>
  </si>
  <si>
    <t>Chemical Agents and Mass Casualties</t>
  </si>
  <si>
    <t>PSA and Pain management</t>
  </si>
  <si>
    <t>NY ACEP 7/2015</t>
  </si>
  <si>
    <t>Heller</t>
  </si>
  <si>
    <t>Chapter 10</t>
  </si>
  <si>
    <t>Rabin</t>
  </si>
  <si>
    <t>Wound management</t>
  </si>
  <si>
    <t>Bioterrorism Recognition and Response: Implications for the Emergency Clinician</t>
  </si>
  <si>
    <t>Hermann</t>
  </si>
  <si>
    <t>Chapter 11</t>
  </si>
  <si>
    <t>Radiation Injuries</t>
  </si>
  <si>
    <t>Nelson Wong</t>
  </si>
  <si>
    <t>Rabinovich</t>
  </si>
  <si>
    <t>Chest pain</t>
  </si>
  <si>
    <t>Luke Hermann had committed but was replaced</t>
  </si>
  <si>
    <t>Newman</t>
  </si>
  <si>
    <t>Shearer</t>
  </si>
  <si>
    <t>Probst</t>
  </si>
  <si>
    <t>Syncope, CHF</t>
  </si>
  <si>
    <t>Parekh</t>
  </si>
  <si>
    <t>VTE, Dissection</t>
  </si>
  <si>
    <t>ACEP 10/26- , 2015</t>
  </si>
  <si>
    <t>Holland Yang</t>
  </si>
  <si>
    <t>Holland-Yang</t>
  </si>
  <si>
    <t>Andrus</t>
  </si>
  <si>
    <t>Chapter 12</t>
  </si>
  <si>
    <t>Dyspnea</t>
  </si>
  <si>
    <t>Sudden Cardiac Death</t>
  </si>
  <si>
    <t>Fairweather</t>
  </si>
  <si>
    <t>Hahn</t>
  </si>
  <si>
    <t>GI 1</t>
  </si>
  <si>
    <t>Galjour</t>
  </si>
  <si>
    <t>Bentley</t>
  </si>
  <si>
    <t>Chapter 13</t>
  </si>
  <si>
    <t>GI 2</t>
  </si>
  <si>
    <t>Basic Cardiopulmonary Resuscitation in Adults</t>
  </si>
  <si>
    <t>Olmedo</t>
  </si>
  <si>
    <t>Hernandez</t>
  </si>
  <si>
    <t>Tox 1</t>
  </si>
  <si>
    <t>Chapter 14</t>
  </si>
  <si>
    <t>Tay</t>
  </si>
  <si>
    <t>Resuscitation of Neonates</t>
  </si>
  <si>
    <t>Garcia</t>
  </si>
  <si>
    <t>Pour</t>
  </si>
  <si>
    <t>OB/GYN</t>
  </si>
  <si>
    <t>MSSLR 13th Annual Regional Ultrasound Symposium</t>
  </si>
  <si>
    <t>Chapter 15</t>
  </si>
  <si>
    <t>Resuscitation of Children</t>
  </si>
  <si>
    <t xml:space="preserve"> </t>
  </si>
  <si>
    <t>Spina</t>
  </si>
  <si>
    <t>Chapter 16</t>
  </si>
  <si>
    <t>Paul</t>
  </si>
  <si>
    <t>Resuscitation Issues in Pregnancy</t>
  </si>
  <si>
    <t>Peds 1</t>
  </si>
  <si>
    <t>Chapter 17</t>
  </si>
  <si>
    <t>Ethical Issues of Resuscitation</t>
  </si>
  <si>
    <t>Tsung</t>
  </si>
  <si>
    <t>Vella</t>
  </si>
  <si>
    <t>Peds 2</t>
  </si>
  <si>
    <t>Chapter 18</t>
  </si>
  <si>
    <t>Cerebral Resuscitation and Therapeutic Hypothermia</t>
  </si>
  <si>
    <t>Strother</t>
  </si>
  <si>
    <t>Peds 3</t>
  </si>
  <si>
    <t>Chapter 19</t>
  </si>
  <si>
    <t>Acid-Base Disorders</t>
  </si>
  <si>
    <t>SAEM 5/10-14, 2016</t>
  </si>
  <si>
    <t>Chapter 20</t>
  </si>
  <si>
    <t>Thum</t>
  </si>
  <si>
    <t>Blood Gases</t>
  </si>
  <si>
    <t>ID 1</t>
  </si>
  <si>
    <t>Chapter 21</t>
  </si>
  <si>
    <t>Fluids and Electrolytes</t>
  </si>
  <si>
    <t>Chung</t>
  </si>
  <si>
    <t>Sallustio</t>
  </si>
  <si>
    <t>ID 2</t>
  </si>
  <si>
    <t>Jagoda</t>
  </si>
  <si>
    <t>Abraham</t>
  </si>
  <si>
    <t>Neuro 1</t>
  </si>
  <si>
    <t>Chan</t>
  </si>
  <si>
    <t>Jagoda?</t>
  </si>
  <si>
    <t>Neuro 2</t>
  </si>
  <si>
    <t>Chapter 22</t>
  </si>
  <si>
    <t>Walther</t>
  </si>
  <si>
    <t>Cardiac Rhythm Disturbances</t>
  </si>
  <si>
    <t>Renal and GU</t>
  </si>
  <si>
    <t>Manini</t>
  </si>
  <si>
    <t>Ginsberg</t>
  </si>
  <si>
    <t>Ginsburg</t>
  </si>
  <si>
    <t>Tox 2</t>
  </si>
  <si>
    <t>Chapter 23</t>
  </si>
  <si>
    <t>Patel</t>
  </si>
  <si>
    <t>Nestor</t>
  </si>
  <si>
    <t>Pharmacology of Antiarrhythmics</t>
  </si>
  <si>
    <t>Environmental</t>
  </si>
  <si>
    <t>Chapter 24</t>
  </si>
  <si>
    <t>Pharmacology of Vasopressor Agents</t>
  </si>
  <si>
    <t>Shapiro</t>
  </si>
  <si>
    <t xml:space="preserve">Galjour </t>
  </si>
  <si>
    <t>Yeo</t>
  </si>
  <si>
    <t>Endocrine</t>
  </si>
  <si>
    <t>Chapter 25</t>
  </si>
  <si>
    <t>ACEP 10/15- , 2016</t>
  </si>
  <si>
    <t>Approach to the Patient in Shock</t>
  </si>
  <si>
    <t>Leuthauser</t>
  </si>
  <si>
    <t>Shah, A</t>
  </si>
  <si>
    <t>Derm</t>
  </si>
  <si>
    <t>Chapter 26</t>
  </si>
  <si>
    <t>Fluid and Blood Resuscitation</t>
  </si>
  <si>
    <t>Opthalmology</t>
  </si>
  <si>
    <t>ELmhurst</t>
  </si>
  <si>
    <t>Chapter 27</t>
  </si>
  <si>
    <t>Ngai</t>
  </si>
  <si>
    <t>Lakoff</t>
  </si>
  <si>
    <t>Schwartz</t>
  </si>
  <si>
    <t>Anaphylaxis, Acute Allergic Reactions, and Angioedema</t>
  </si>
  <si>
    <t>ENT</t>
  </si>
  <si>
    <t>Shreves</t>
  </si>
  <si>
    <t>Glassberg</t>
  </si>
  <si>
    <t>Heme/Onc</t>
  </si>
  <si>
    <t>J Huang</t>
  </si>
  <si>
    <t>Huang</t>
  </si>
  <si>
    <t>K Shah</t>
  </si>
  <si>
    <t>Shah</t>
  </si>
  <si>
    <t>Trauma 1</t>
  </si>
  <si>
    <t>Fernando</t>
  </si>
  <si>
    <t>Trauma 2</t>
  </si>
  <si>
    <t>Genes</t>
  </si>
  <si>
    <t>Ortho 1</t>
  </si>
  <si>
    <t>Lazarciuc</t>
  </si>
  <si>
    <t>Ortho 2</t>
  </si>
  <si>
    <t>SAEM 5/16-20, 2017</t>
  </si>
  <si>
    <t>Trivedi</t>
  </si>
  <si>
    <t>Ortho 3</t>
  </si>
  <si>
    <t>Chapter 28</t>
  </si>
  <si>
    <t>Lane</t>
  </si>
  <si>
    <t>Noninvasive Airway Management</t>
  </si>
  <si>
    <t>Psych, Abuse</t>
  </si>
  <si>
    <t>Chapter 29</t>
  </si>
  <si>
    <t>Pediatric Airway Management</t>
  </si>
  <si>
    <t>Chapter 30</t>
  </si>
  <si>
    <t>Tracheal Intubation and Mechanical Ventilation</t>
  </si>
  <si>
    <t>Nassisi</t>
  </si>
  <si>
    <t>Special situations</t>
  </si>
  <si>
    <t>Chapter 31</t>
  </si>
  <si>
    <t>Surgical Airway Management</t>
  </si>
  <si>
    <t>Chapter 32</t>
  </si>
  <si>
    <t>Neonatal and Pediatric Intraosseous and Central Venous Access</t>
  </si>
  <si>
    <t>Days we need 2 rooms</t>
  </si>
  <si>
    <t>Chapter 33</t>
  </si>
  <si>
    <t xml:space="preserve">Sinai </t>
  </si>
  <si>
    <t>Venous and Intraosseous Access in Adults</t>
  </si>
  <si>
    <t>(SJC?)</t>
  </si>
  <si>
    <t>Chapter 34</t>
  </si>
  <si>
    <t>Hemodynamic Monitoring</t>
  </si>
  <si>
    <t>Chapter 35</t>
  </si>
  <si>
    <t>Cardiac Pacing</t>
  </si>
  <si>
    <t>Chapter 36</t>
  </si>
  <si>
    <t>Defibrillation and Cardioversion</t>
  </si>
  <si>
    <t>Chapter 37</t>
  </si>
  <si>
    <t>Pericardiocentesis</t>
  </si>
  <si>
    <t>Chapter 38</t>
  </si>
  <si>
    <t>Acute Pain Management in Adults</t>
  </si>
  <si>
    <t>Chapter 39</t>
  </si>
  <si>
    <t>Pain Management in Infants and Children</t>
  </si>
  <si>
    <t>Chapter 40</t>
  </si>
  <si>
    <t>Local and Regional Anesthesia</t>
  </si>
  <si>
    <t>Chapter 41</t>
  </si>
  <si>
    <t>Procedural Sedation and Analgesia</t>
  </si>
  <si>
    <t>Chapter 42</t>
  </si>
  <si>
    <t>Adults with Chronic Pain</t>
  </si>
  <si>
    <t>Chapter 43</t>
  </si>
  <si>
    <t>Evaluation of Wounds</t>
  </si>
  <si>
    <t>Chapter 44</t>
  </si>
  <si>
    <t>Wound Preparation</t>
  </si>
  <si>
    <t>Chapter 45</t>
  </si>
  <si>
    <t>Methods for Wound Closure</t>
  </si>
  <si>
    <t>Chapter 46</t>
  </si>
  <si>
    <t>Lacerations to the Face and Scalp</t>
  </si>
  <si>
    <t>Chapter 47</t>
  </si>
  <si>
    <t>Injuries to the Arm, Hand, Fingertip, and Nail</t>
  </si>
  <si>
    <t>Chapter 48</t>
  </si>
  <si>
    <t>Lacerations of the Leg and Foot</t>
  </si>
  <si>
    <t>Chapter 49</t>
  </si>
  <si>
    <t>Soft Tissue Foreign Bodies</t>
  </si>
  <si>
    <t>Chapter 50</t>
  </si>
  <si>
    <t>Puncture Wounds and Bites</t>
  </si>
  <si>
    <t>Chapter 51</t>
  </si>
  <si>
    <t>Postrepair Wound Care</t>
  </si>
  <si>
    <t>Chapter 52</t>
  </si>
  <si>
    <t>Chest Pain: Cardiac or Not</t>
  </si>
  <si>
    <t>Chapter 53</t>
  </si>
  <si>
    <t>Acute Coronary Syndromes: Acute Myocardial Infarction and Unstable Angina</t>
  </si>
  <si>
    <t>Chapter 54</t>
  </si>
  <si>
    <t>Cardiogenic Shock</t>
  </si>
  <si>
    <t>Chapter 55</t>
  </si>
  <si>
    <t>Low Probability Acute Coronary Syndrome</t>
  </si>
  <si>
    <t>Chapter 56</t>
  </si>
  <si>
    <t>Syncope</t>
  </si>
  <si>
    <t>Chapter 57</t>
  </si>
  <si>
    <t>Congestive Heart Failure and Acute Pulmonary Edema</t>
  </si>
  <si>
    <t>Chapter 58</t>
  </si>
  <si>
    <t>Valvular Emergencies</t>
  </si>
  <si>
    <t>Chapter 59</t>
  </si>
  <si>
    <t>The Cardiomyopathies, Myocarditis, and Pericardial Disease</t>
  </si>
  <si>
    <t>Chapter 60</t>
  </si>
  <si>
    <t>Thromboembolism</t>
  </si>
  <si>
    <t>Chapter 61</t>
  </si>
  <si>
    <t>Systemic and Pulmonary Hypertension</t>
  </si>
  <si>
    <t>Chapter 62</t>
  </si>
  <si>
    <t>Aortic Dissection and Related Aortic Syndromes</t>
  </si>
  <si>
    <t>Chapter 63</t>
  </si>
  <si>
    <t>Aneurysms of the Aorta and Major Arteries</t>
  </si>
  <si>
    <t>Chapter 64</t>
  </si>
  <si>
    <t>Occlusive Arterial Disease</t>
  </si>
  <si>
    <t>Chapter 65</t>
  </si>
  <si>
    <t>Respiratory Distress</t>
  </si>
  <si>
    <t>Chapter 66</t>
  </si>
  <si>
    <t>Hemoptysis</t>
  </si>
  <si>
    <t>Chapter 67</t>
  </si>
  <si>
    <t>Acute Bronchitis and Upper Respiratory Tract Infections</t>
  </si>
  <si>
    <t>Chapter 68</t>
  </si>
  <si>
    <t>Community-Acquired Pneumonia, Aspiration Pneumonia, and Noninfectious Pulmonary Infiltrates</t>
  </si>
  <si>
    <t>Chapter 69</t>
  </si>
  <si>
    <t>Empyema and Lung Abscess</t>
  </si>
  <si>
    <t>Chapter 70</t>
  </si>
  <si>
    <t>Tuberculosis</t>
  </si>
  <si>
    <t>Chapter 71</t>
  </si>
  <si>
    <t>Spontaneous and Iatrogenic Pneumothorax</t>
  </si>
  <si>
    <t>Chapter 72</t>
  </si>
  <si>
    <t>Acute Asthma in Adults</t>
  </si>
  <si>
    <t>Chapter 73</t>
  </si>
  <si>
    <t>Chronic Obstructive Pulmonary Disease</t>
  </si>
  <si>
    <t>Chapter 74</t>
  </si>
  <si>
    <t>Acute Abdominal Pain</t>
  </si>
  <si>
    <t>Chapter 75</t>
  </si>
  <si>
    <t>Nausea and Vomiting</t>
  </si>
  <si>
    <t>Chapter 76</t>
  </si>
  <si>
    <t>Disorders Presenting Primarily with Diarrhea</t>
  </si>
  <si>
    <t>Chapter 77</t>
  </si>
  <si>
    <t>Acute and Chronic Constipation</t>
  </si>
  <si>
    <t>Chapter 78</t>
  </si>
  <si>
    <t>Upper Gastrointestinal Bleeding</t>
  </si>
  <si>
    <t>Chapter 79</t>
  </si>
  <si>
    <t>Lower Gastrointestinal Bleeding</t>
  </si>
  <si>
    <t>Chapter 80</t>
  </si>
  <si>
    <t>Esophageal Emergencies, Gastroesophageal Reflux Disease, and Swallowed Foreign Bodies</t>
  </si>
  <si>
    <t>Chapter 81</t>
  </si>
  <si>
    <t>Peptic Ulcer Disease and Gastritis</t>
  </si>
  <si>
    <t>Chapter 82</t>
  </si>
  <si>
    <t>Pancreatitis and Cholecystitis</t>
  </si>
  <si>
    <t>Chapter 83</t>
  </si>
  <si>
    <t>Hepatic Disorders, Jaundice, and Hepatic Failure</t>
  </si>
  <si>
    <t>Chapter 84</t>
  </si>
  <si>
    <t>Acute Appendicitis</t>
  </si>
  <si>
    <t>Chapter 85</t>
  </si>
  <si>
    <t>Diverticulitis</t>
  </si>
  <si>
    <t>Chapter 86</t>
  </si>
  <si>
    <t>Bowel Obstruction and Volvulus</t>
  </si>
  <si>
    <t>Chapter 87</t>
  </si>
  <si>
    <t>Hernias in Adults</t>
  </si>
  <si>
    <t>Chapter 88</t>
  </si>
  <si>
    <t>Anorectal Disorders</t>
  </si>
  <si>
    <t>Chapter 89</t>
  </si>
  <si>
    <t>Gastrointestinal Procedures and Devices</t>
  </si>
  <si>
    <t>Chapter 90</t>
  </si>
  <si>
    <t>Complications of General Surgical Procedures</t>
  </si>
  <si>
    <t>Chapter 91</t>
  </si>
  <si>
    <t>Acute Renal Failure</t>
  </si>
  <si>
    <t>Chapter 92</t>
  </si>
  <si>
    <t>Rhabdomyolysis</t>
  </si>
  <si>
    <t>Chapter 93</t>
  </si>
  <si>
    <t>Emergencies in Renal Failure and Dialysis Patients</t>
  </si>
  <si>
    <t>Chapter 94</t>
  </si>
  <si>
    <t>Urinary Tract Infections and Hematuria</t>
  </si>
  <si>
    <t>Chapter 95</t>
  </si>
  <si>
    <t>Acute Urinary Retention</t>
  </si>
  <si>
    <t>Chapter 96</t>
  </si>
  <si>
    <t>Male Genital Problems</t>
  </si>
  <si>
    <t>Chapter 97</t>
  </si>
  <si>
    <t>Urologic Stone Disease</t>
  </si>
  <si>
    <t>Chapter 98</t>
  </si>
  <si>
    <t>Complications of Urologic Procedures and Devices</t>
  </si>
  <si>
    <t>Chapter 99</t>
  </si>
  <si>
    <t>Vaginal Bleeding in the Nonpregnant Patient</t>
  </si>
  <si>
    <t>Chapter 100</t>
  </si>
  <si>
    <t>Abdominal and Pelvic Pain in the Nonpregnant Female</t>
  </si>
  <si>
    <t>Chapter 101</t>
  </si>
  <si>
    <t>Ectopic Pregnancy and Emergencies in the First 20 Weeks of Pregnancy</t>
  </si>
  <si>
    <t>Chapter 102</t>
  </si>
  <si>
    <t>Comorbid Diseases in Pregnancy</t>
  </si>
  <si>
    <t>Chapter 103</t>
  </si>
  <si>
    <t>Normal Pregnancy</t>
  </si>
  <si>
    <t>Chapter 104</t>
  </si>
  <si>
    <t>Emergencies after 20 Weeks of Pregnancy and the Postpartum Period</t>
  </si>
  <si>
    <t>Chapter 105</t>
  </si>
  <si>
    <t>Emergency Delivery</t>
  </si>
  <si>
    <t>Chapter 106</t>
  </si>
  <si>
    <t>Vulvovaginitis</t>
  </si>
  <si>
    <t>Chapter 107</t>
  </si>
  <si>
    <t>Pelvic Inflammatory Disease</t>
  </si>
  <si>
    <t>Chapter 108</t>
  </si>
  <si>
    <t>Breast Disorders</t>
  </si>
  <si>
    <t>Chapter 109</t>
  </si>
  <si>
    <t>Complications of Gynecologic Procedures</t>
  </si>
  <si>
    <t>Chapter 110</t>
  </si>
  <si>
    <t>Emergency Care of Children</t>
  </si>
  <si>
    <t>Chapter 111</t>
  </si>
  <si>
    <t>Neonatal Emergencies and Common Neonatal Problems</t>
  </si>
  <si>
    <t>Chapter 112</t>
  </si>
  <si>
    <t>Sudden Infant Death Syndrome and Apparent Life-Threatening Event</t>
  </si>
  <si>
    <t>Chapter 113</t>
  </si>
  <si>
    <t>Fever and Serious Bacterial Illness</t>
  </si>
  <si>
    <t>Chapter 114</t>
  </si>
  <si>
    <t>Ear and Mastoid Disorders in Infants and Children</t>
  </si>
  <si>
    <t>Chapter 115</t>
  </si>
  <si>
    <t>Eye Problems in Infants and Children</t>
  </si>
  <si>
    <t>Chapter 116</t>
  </si>
  <si>
    <t>The Nose and Sinuses</t>
  </si>
  <si>
    <t>Chapter 117</t>
  </si>
  <si>
    <t>The Mouth and Throat</t>
  </si>
  <si>
    <t>Chapter 118</t>
  </si>
  <si>
    <t>Neck Masses in Children</t>
  </si>
  <si>
    <t>Chapter 119</t>
  </si>
  <si>
    <t>Stridor and Drooling</t>
  </si>
  <si>
    <t>Chapter 120</t>
  </si>
  <si>
    <t>Wheezing in Infants and Children</t>
  </si>
  <si>
    <t>Chapter 121</t>
  </si>
  <si>
    <t>Pneumonia in Infants and Children</t>
  </si>
  <si>
    <t>Chapter 122AB</t>
  </si>
  <si>
    <t>Pediatric Heart Disease: Congenital Heart Defects / Acquired Heart Disease</t>
  </si>
  <si>
    <t>Chapter 123</t>
  </si>
  <si>
    <t>Vomiting, Diarrhea, and Dehydration in Children</t>
  </si>
  <si>
    <t>Chapter 124</t>
  </si>
  <si>
    <t>Acute Abdominal Pain in Children</t>
  </si>
  <si>
    <t>Chapter 125</t>
  </si>
  <si>
    <t>Gastrointestinal Bleeding in Children</t>
  </si>
  <si>
    <t>Chapter 126</t>
  </si>
  <si>
    <t>Urinary Tract Infection in Infants and Children</t>
  </si>
  <si>
    <t>Chapter 127</t>
  </si>
  <si>
    <t>Urologic and Gynecologic Problems and Procedures in Children</t>
  </si>
  <si>
    <t>Chapter 128</t>
  </si>
  <si>
    <t>Renal Emergencies in Infants and Children</t>
  </si>
  <si>
    <t>Chapter 129</t>
  </si>
  <si>
    <t>Seizures and Status Epilepticus in Children</t>
  </si>
  <si>
    <t>Chapter 130</t>
  </si>
  <si>
    <t>Headaches in Children</t>
  </si>
  <si>
    <t>Chapter 131</t>
  </si>
  <si>
    <t>Altered Mental Status in Children</t>
  </si>
  <si>
    <t>Chapter 132</t>
  </si>
  <si>
    <t>Minor Head Injury in Infants and Children</t>
  </si>
  <si>
    <t>Chapter 133</t>
  </si>
  <si>
    <t>Musculoskeletal Disorders in Children</t>
  </si>
  <si>
    <t>Chapter 134</t>
  </si>
  <si>
    <t>Rashes in Infants and Children</t>
  </si>
  <si>
    <t>Chapter 135</t>
  </si>
  <si>
    <t>Sickle Cell Disease</t>
  </si>
  <si>
    <t>Chapter 136</t>
  </si>
  <si>
    <t>Oncology and Hematology Emergencies in Children</t>
  </si>
  <si>
    <t>Chapter 137</t>
  </si>
  <si>
    <t>Hypoglycemia and Metabolic Emergencies in Infants and Children</t>
  </si>
  <si>
    <t>Chapter 138</t>
  </si>
  <si>
    <t>The Child with Special Health Care Needs</t>
  </si>
  <si>
    <t>Chapter 139</t>
  </si>
  <si>
    <t>The Child with Diabetes</t>
  </si>
  <si>
    <t>Chapter 140</t>
  </si>
  <si>
    <t>Syncope and Sudden Death in Children</t>
  </si>
  <si>
    <t>Chapter 141</t>
  </si>
  <si>
    <t>Behavioral and Psychiatric Disorders in Children and Infants</t>
  </si>
  <si>
    <t>Chapter 142</t>
  </si>
  <si>
    <t>Fluid and Electrolyte Therapy in Infants and Children</t>
  </si>
  <si>
    <t>Chapter 143ABCD</t>
  </si>
  <si>
    <t>Pediatric Procedures: Nasal and Otic Foreign Bodies, LP, Nursemaid's Elbow, ECG</t>
  </si>
  <si>
    <t>Chapter 144</t>
  </si>
  <si>
    <t>Sexually Transmitted Diseases</t>
  </si>
  <si>
    <t>Chapter 145</t>
  </si>
  <si>
    <t>Toxic Shock Syndrome and Streptococcal Toxic Shock Syndrome</t>
  </si>
  <si>
    <t>Chapter 146</t>
  </si>
  <si>
    <t>Septic Shock</t>
  </si>
  <si>
    <t>Chapter 147</t>
  </si>
  <si>
    <t>Soft Tissue Infections</t>
  </si>
  <si>
    <t>Chapter 148</t>
  </si>
  <si>
    <t>Disseminated Viral Infections</t>
  </si>
  <si>
    <t>Chapter 149</t>
  </si>
  <si>
    <t>Human Immunodeficiency Virus Infection and Acquired Immunodeficiency Syndrome</t>
  </si>
  <si>
    <t>Chapter 150</t>
  </si>
  <si>
    <t>Infective Endocarditis</t>
  </si>
  <si>
    <t>Chapter 151</t>
  </si>
  <si>
    <t>Tetanus</t>
  </si>
  <si>
    <t>Chapter 152</t>
  </si>
  <si>
    <t>Rabies</t>
  </si>
  <si>
    <t>Chapter 153</t>
  </si>
  <si>
    <t>Malaria</t>
  </si>
  <si>
    <t>Chapter 154</t>
  </si>
  <si>
    <t>Foodborne and Waterborne Diseases</t>
  </si>
  <si>
    <t>Chapter 155</t>
  </si>
  <si>
    <t>Zoonotic Infections</t>
  </si>
  <si>
    <t>Chapter 156</t>
  </si>
  <si>
    <t>World Travelers</t>
  </si>
  <si>
    <t>Chapter 157</t>
  </si>
  <si>
    <t>Occupational Exposures, Infection Control, and Standard Precautions</t>
  </si>
  <si>
    <t>Chapter 158</t>
  </si>
  <si>
    <t>Pharmacology of Antimicrobics, Antifungals, and Antivirals</t>
  </si>
  <si>
    <t>Chapter 159</t>
  </si>
  <si>
    <t>Headache and Facial Pain</t>
  </si>
  <si>
    <t>Chapter 160</t>
  </si>
  <si>
    <t>Spontaneous Subarachnoid and Intracerebral Hemorrhage</t>
  </si>
  <si>
    <t>Chapter 161</t>
  </si>
  <si>
    <t>Stroke, Transient Ischemic Attack, and Cervical Artery Dissection</t>
  </si>
  <si>
    <t>Chapter 162</t>
  </si>
  <si>
    <t>Altered Mental Status and Coma</t>
  </si>
  <si>
    <t>Chapter 163</t>
  </si>
  <si>
    <t>Ataxia and Gait Disturbances</t>
  </si>
  <si>
    <t>Chapter 164</t>
  </si>
  <si>
    <t>Vertigo and Dizziness</t>
  </si>
  <si>
    <t>Chapter 165</t>
  </si>
  <si>
    <t>Seizures and Status Epilepticus in Adults</t>
  </si>
  <si>
    <t>Chapter 166</t>
  </si>
  <si>
    <t>Acute Peripheral Neurologic Lesions</t>
  </si>
  <si>
    <t>Chapter 167</t>
  </si>
  <si>
    <t>Chronic Neurologic Disorders</t>
  </si>
  <si>
    <t>Chapter 168</t>
  </si>
  <si>
    <t>Central Nervous System and Spinal Infections</t>
  </si>
  <si>
    <t>Chapter 169</t>
  </si>
  <si>
    <t>Central Nervous System Procedures and Devices</t>
  </si>
  <si>
    <t>Chapter 170</t>
  </si>
  <si>
    <t>General Management of Poisoned Patients</t>
  </si>
  <si>
    <t>Chapter 171</t>
  </si>
  <si>
    <t>Cyclic Antidepressants</t>
  </si>
  <si>
    <t>Chapter 172</t>
  </si>
  <si>
    <t>Atypical Antidepressants, Serotonin Reuptake Inhibitors, and Serotonin Syndrome</t>
  </si>
  <si>
    <t>Chapter 173</t>
  </si>
  <si>
    <t>Monoamine Oxidase Inhibitors</t>
  </si>
  <si>
    <t>Chapter 174</t>
  </si>
  <si>
    <t>Antipsychotics</t>
  </si>
  <si>
    <t>Chapter 175</t>
  </si>
  <si>
    <t>Lithium</t>
  </si>
  <si>
    <t>Chapter 176</t>
  </si>
  <si>
    <t>Barbiturates</t>
  </si>
  <si>
    <t>Chapter 177</t>
  </si>
  <si>
    <t>Benzodiazepines</t>
  </si>
  <si>
    <t>Chapter 178</t>
  </si>
  <si>
    <t>Nonbenzodiazepine Sedatives</t>
  </si>
  <si>
    <t>Chapter 179</t>
  </si>
  <si>
    <t>Alcohols</t>
  </si>
  <si>
    <t>Chapter 180</t>
  </si>
  <si>
    <t>Opioids</t>
  </si>
  <si>
    <t>Chapter 181</t>
  </si>
  <si>
    <t>Cocaine, Methamphetamine, and Other Amphetamines</t>
  </si>
  <si>
    <t>Chapter 182</t>
  </si>
  <si>
    <t>Hallucinogens</t>
  </si>
  <si>
    <t>Chapter 183</t>
  </si>
  <si>
    <t>Aspirin and Salicylates</t>
  </si>
  <si>
    <t>Chapter 184</t>
  </si>
  <si>
    <t>Acetaminophen</t>
  </si>
  <si>
    <t>Chapter 185</t>
  </si>
  <si>
    <t>Nonsteroidal Anti-Inflammatory Drugs</t>
  </si>
  <si>
    <t>Chapter 186</t>
  </si>
  <si>
    <t>Methylxanthines and Nicotine</t>
  </si>
  <si>
    <t>Chapter 187</t>
  </si>
  <si>
    <t>Digitalis Glycosides</t>
  </si>
  <si>
    <t>Chapter 188</t>
  </si>
  <si>
    <t>Beta Blockers</t>
  </si>
  <si>
    <t>Chapter 189</t>
  </si>
  <si>
    <t>Calcium Channel Blockers</t>
  </si>
  <si>
    <t>Chapter 190</t>
  </si>
  <si>
    <t>Antihypertensive Agents</t>
  </si>
  <si>
    <t>Chapter 191</t>
  </si>
  <si>
    <t>Anticonvulsants</t>
  </si>
  <si>
    <t>Chapter 192</t>
  </si>
  <si>
    <t>Iron</t>
  </si>
  <si>
    <t>Chapter 193</t>
  </si>
  <si>
    <t>Hydrocarbons and Volatile Substances</t>
  </si>
  <si>
    <t>Chapter 194</t>
  </si>
  <si>
    <t>Caustics</t>
  </si>
  <si>
    <t>Chapter 195</t>
  </si>
  <si>
    <t>Pesticides</t>
  </si>
  <si>
    <t>Chapter 196</t>
  </si>
  <si>
    <t>Anticholinergics</t>
  </si>
  <si>
    <t>Chapter 197</t>
  </si>
  <si>
    <t>Metals and Metalloids</t>
  </si>
  <si>
    <t>Chapter 198</t>
  </si>
  <si>
    <t>Industrial Toxins</t>
  </si>
  <si>
    <t>Chapter 199</t>
  </si>
  <si>
    <t>Vitamins and Herbals</t>
  </si>
  <si>
    <t>Chapter 200</t>
  </si>
  <si>
    <t>Antimicrobials</t>
  </si>
  <si>
    <t>Chapter 201</t>
  </si>
  <si>
    <t>Dyshemoglobinemias</t>
  </si>
  <si>
    <t>Chapter 202</t>
  </si>
  <si>
    <t>Frostbite and Other Localized Cold Injuries</t>
  </si>
  <si>
    <t>Chapter 203</t>
  </si>
  <si>
    <t>Hypothermia</t>
  </si>
  <si>
    <t>Chapter 204</t>
  </si>
  <si>
    <t>Heat Emergencies</t>
  </si>
  <si>
    <t>Chapter 205</t>
  </si>
  <si>
    <t>Bites and Stings</t>
  </si>
  <si>
    <t>Chapter 206</t>
  </si>
  <si>
    <t>Reptile Bites</t>
  </si>
  <si>
    <t>Chapter 207</t>
  </si>
  <si>
    <t>Trauma and Envenomations from Marine Fauna</t>
  </si>
  <si>
    <t>Chapter 208</t>
  </si>
  <si>
    <t>Dysbarism and Complications of Diving</t>
  </si>
  <si>
    <t>Chapter 209</t>
  </si>
  <si>
    <t>Drowning</t>
  </si>
  <si>
    <t>Chapter 210</t>
  </si>
  <si>
    <t>Thermal Burns</t>
  </si>
  <si>
    <t>Chapter 211</t>
  </si>
  <si>
    <t>Chemical Burns</t>
  </si>
  <si>
    <t>Chapter 212</t>
  </si>
  <si>
    <t>Electrical Injuries</t>
  </si>
  <si>
    <t>Chapter 213</t>
  </si>
  <si>
    <t>Lightning Injuries</t>
  </si>
  <si>
    <t>Chapter 214</t>
  </si>
  <si>
    <t>Mushroom Poisoning</t>
  </si>
  <si>
    <t>Chapter 215</t>
  </si>
  <si>
    <t>Poisonous Plants</t>
  </si>
  <si>
    <t>Chapter 216</t>
  </si>
  <si>
    <t>High-Altitude Medical Problems</t>
  </si>
  <si>
    <t>Chapter 217</t>
  </si>
  <si>
    <t>Carbon Monoxide</t>
  </si>
  <si>
    <t>Chapter 218</t>
  </si>
  <si>
    <t>Type 1 Diabetes Mellitus</t>
  </si>
  <si>
    <t>Chapter 219</t>
  </si>
  <si>
    <t>Type 2 Diabetes Mellitus</t>
  </si>
  <si>
    <t>Chapter 220</t>
  </si>
  <si>
    <t>Diabetic Ketoacidosis</t>
  </si>
  <si>
    <t>Chapter 221</t>
  </si>
  <si>
    <t>Alcoholic Ketoacidosis</t>
  </si>
  <si>
    <t>Chapter 222</t>
  </si>
  <si>
    <t>Hyperosmolar Hyperglycemic State</t>
  </si>
  <si>
    <t>Chapter 223</t>
  </si>
  <si>
    <t>Thyroid Disorders: Hypothyroidism and Myxedema Crisis</t>
  </si>
  <si>
    <t>Chapter 224</t>
  </si>
  <si>
    <t>Thyroid Disorders: Hyperthyroidism and Thyroid Storm</t>
  </si>
  <si>
    <t>Chapter 225</t>
  </si>
  <si>
    <t>Adrenal Insufficiency and Adrenal Crisis</t>
  </si>
  <si>
    <t>Chapter 226</t>
  </si>
  <si>
    <t>Anemia</t>
  </si>
  <si>
    <t>Chapter 227</t>
  </si>
  <si>
    <t>Tests of Hemostasis</t>
  </si>
  <si>
    <t>Chapter 228</t>
  </si>
  <si>
    <t>Acquired Bleeding Disorders</t>
  </si>
  <si>
    <t>Chapter 229</t>
  </si>
  <si>
    <t>Clotting Disorders</t>
  </si>
  <si>
    <t>Chapter 230</t>
  </si>
  <si>
    <t>Hemophilias and von Willebrand Disease</t>
  </si>
  <si>
    <t>Chapter 231</t>
  </si>
  <si>
    <t>Sickle Cell Disease and Other Hereditary Hemolytic Anemias</t>
  </si>
  <si>
    <t>Chapter 232</t>
  </si>
  <si>
    <t>Acquired Hemolytic Anemia</t>
  </si>
  <si>
    <t>Chapter 233</t>
  </si>
  <si>
    <t>Transfusion Therapy</t>
  </si>
  <si>
    <t>Chapter 234</t>
  </si>
  <si>
    <t>Anticoagulants, Antiplatelet Agents, and Fibrinolytics</t>
  </si>
  <si>
    <t>Chapter 235</t>
  </si>
  <si>
    <t>Emergency Complications of Malignancy</t>
  </si>
  <si>
    <t>Chapter 236</t>
  </si>
  <si>
    <t>Eye Emergencies</t>
  </si>
  <si>
    <t>Chapter 237</t>
  </si>
  <si>
    <t>Common Disorders of the External, Middle, and Inner Ear</t>
  </si>
  <si>
    <t>Chapter 238</t>
  </si>
  <si>
    <t>Face and Jaw Emergencies</t>
  </si>
  <si>
    <t>Chapter 239</t>
  </si>
  <si>
    <t>Epistaxis, Nasal Fractures, and Rhinosinusitis</t>
  </si>
  <si>
    <t>Chapter 240</t>
  </si>
  <si>
    <t>Oral and Dental Emergencies</t>
  </si>
  <si>
    <t>Chapter 241</t>
  </si>
  <si>
    <t>Infections and Disorders of the Neck and Upper Airway</t>
  </si>
  <si>
    <t>Chapter 242</t>
  </si>
  <si>
    <t>Complications of Airway Devices</t>
  </si>
  <si>
    <t>Chapter 243</t>
  </si>
  <si>
    <t>Approach to Skin Disorders in the Emergency Department</t>
  </si>
  <si>
    <t>Chapter 244</t>
  </si>
  <si>
    <t>Treatment of Skin Disorders in the Emergency Department</t>
  </si>
  <si>
    <t>Chapter 245</t>
  </si>
  <si>
    <t>Serious Generalized Skin Disorders</t>
  </si>
  <si>
    <t>Chapter 246</t>
  </si>
  <si>
    <t>Disorders of the Face and Scalp</t>
  </si>
  <si>
    <t>Chapter 247</t>
  </si>
  <si>
    <t>Disorders of the Hands, Feet, and Extremities</t>
  </si>
  <si>
    <t>Chapter 248</t>
  </si>
  <si>
    <t>Disorders of the Groin and Skinfolds</t>
  </si>
  <si>
    <t>Chapter 249</t>
  </si>
  <si>
    <t>Skin Disorders Common on the Trunk</t>
  </si>
  <si>
    <t>Chapter 250</t>
  </si>
  <si>
    <t>Trauma in Adults</t>
  </si>
  <si>
    <t>Chapter 251</t>
  </si>
  <si>
    <t>Trauma in Children</t>
  </si>
  <si>
    <t>Chapter 252</t>
  </si>
  <si>
    <t>Geriatric Trauma</t>
  </si>
  <si>
    <t>Chapter 253</t>
  </si>
  <si>
    <t>Trauma in Pregnancy</t>
  </si>
  <si>
    <t>Chapter 254</t>
  </si>
  <si>
    <t>Head Trauma in Adults and Children</t>
  </si>
  <si>
    <t>Chapter 255</t>
  </si>
  <si>
    <t>Spine and Spinal Cord Trauma</t>
  </si>
  <si>
    <t>Chapter 256</t>
  </si>
  <si>
    <t>Trauma to the Face</t>
  </si>
  <si>
    <t>Chapter 257</t>
  </si>
  <si>
    <t>Trauma to the Neck</t>
  </si>
  <si>
    <t>Chapter 258</t>
  </si>
  <si>
    <t>Pulmonary Trauma</t>
  </si>
  <si>
    <t>Chapter 259</t>
  </si>
  <si>
    <t>Cardiac Trauma</t>
  </si>
  <si>
    <t>Chapter 260</t>
  </si>
  <si>
    <t>Abdominal Trauma</t>
  </si>
  <si>
    <t>Chapter 261</t>
  </si>
  <si>
    <t>Penetrating Trauma to the Flank and Buttocks</t>
  </si>
  <si>
    <t>Chapter 262</t>
  </si>
  <si>
    <t>Genitourinary Trauma</t>
  </si>
  <si>
    <t>Chapter 263</t>
  </si>
  <si>
    <t>Penetrating Trauma to the Extremities</t>
  </si>
  <si>
    <t>Chapter 264</t>
  </si>
  <si>
    <t>Initial Evaluation and Management of Orthopedic Injuries</t>
  </si>
  <si>
    <t>Chapter 265</t>
  </si>
  <si>
    <t>Injuries to the Hand and Digits</t>
  </si>
  <si>
    <t>Chapter 266</t>
  </si>
  <si>
    <t>Wrist Injuries</t>
  </si>
  <si>
    <t>Chapter 267</t>
  </si>
  <si>
    <t>Injuries to the Elbow and Forearm</t>
  </si>
  <si>
    <t>Chapter 268</t>
  </si>
  <si>
    <t>Shoulder and Humerus Injuries</t>
  </si>
  <si>
    <t>Chapter 269</t>
  </si>
  <si>
    <t>Pelvis Injuries</t>
  </si>
  <si>
    <t>Chapter 270</t>
  </si>
  <si>
    <t>Hip and Femur Injuries</t>
  </si>
  <si>
    <t>Chapter 271</t>
  </si>
  <si>
    <t>Knee Injuries</t>
  </si>
  <si>
    <t>Chapter 272</t>
  </si>
  <si>
    <t>Leg Injuries</t>
  </si>
  <si>
    <t>Chapter 273</t>
  </si>
  <si>
    <t>Ankle Injuries</t>
  </si>
  <si>
    <t>Chapter 274</t>
  </si>
  <si>
    <t>Foot Injuries</t>
  </si>
  <si>
    <t>Chapter 275</t>
  </si>
  <si>
    <t>Compartment Syndrome</t>
  </si>
  <si>
    <t>Chapter 276</t>
  </si>
  <si>
    <t>Neck and Back Pain</t>
  </si>
  <si>
    <t>Chapter 277</t>
  </si>
  <si>
    <t>Shoulder Pain</t>
  </si>
  <si>
    <t>Chapter 278</t>
  </si>
  <si>
    <t>Hip and Knee Pain</t>
  </si>
  <si>
    <t>Chapter 279</t>
  </si>
  <si>
    <t>Emergencies in Systemic Rheumatic Diseases</t>
  </si>
  <si>
    <t>Chapter 280</t>
  </si>
  <si>
    <t>Nontraumatic Disorders of the Hand</t>
  </si>
  <si>
    <t>Chapter 281</t>
  </si>
  <si>
    <t>Acute Disorders of the Joints and Bursae</t>
  </si>
  <si>
    <t>Chapter 282</t>
  </si>
  <si>
    <t>Soft Tissue Problems of the Foot</t>
  </si>
  <si>
    <t>Chapter 283</t>
  </si>
  <si>
    <t>Behavioral Disorders: Emergency Assessment</t>
  </si>
  <si>
    <t>Chapter 284</t>
  </si>
  <si>
    <t>Behavioral Disorders: Diagnostic Criteria</t>
  </si>
  <si>
    <t>Chapter 285</t>
  </si>
  <si>
    <t>Psychotropic Medications and Rapid Tranquilization</t>
  </si>
  <si>
    <t>Chapter 286</t>
  </si>
  <si>
    <t>Anorexia Nervosa and Bulimia Nervosa</t>
  </si>
  <si>
    <t>Chapter 287</t>
  </si>
  <si>
    <t>Panic Disorder</t>
  </si>
  <si>
    <t>Chapter 288</t>
  </si>
  <si>
    <t>Conversion Disorder</t>
  </si>
  <si>
    <t>Chapter 289</t>
  </si>
  <si>
    <t>Alcohol and Other Drugs of Abuse</t>
  </si>
  <si>
    <t>Chapter 290</t>
  </si>
  <si>
    <t>Child Abuse and Neglect</t>
  </si>
  <si>
    <t>Chapter 291</t>
  </si>
  <si>
    <t>Female and Male Sexual Assault</t>
  </si>
  <si>
    <t>Chapter 292</t>
  </si>
  <si>
    <t>Intimate Partner Violence and Abuse</t>
  </si>
  <si>
    <t>Chapter 293</t>
  </si>
  <si>
    <t>Abuse of the Elderly and Impaired [note eChapter 293.1 - The Violent Patient]</t>
  </si>
  <si>
    <t>Chapter 294</t>
  </si>
  <si>
    <t>Injection Drug Users</t>
  </si>
  <si>
    <t>Chapter 295</t>
  </si>
  <si>
    <t>The Transplant Patient [note eChapter 295.1 - The Mentally Retarded Adult]</t>
  </si>
  <si>
    <t>Chapter 296</t>
  </si>
  <si>
    <t>The Morbidly Obese Patient</t>
  </si>
  <si>
    <t>Chapter 297</t>
  </si>
  <si>
    <t>Grief, Death and Dying</t>
  </si>
  <si>
    <t>Chapter 298</t>
  </si>
  <si>
    <t>Legal Issues in Emergency Medicine [note eChapter 298.1 - Prisoners in the ED]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</si>
</sst>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, yyyy"/>
    <numFmt numFmtId="165" formatCode="m/d/yyyy h:mm:ss"/>
  </numFmts>
  <fonts count="10">
    <font>
      <sz val="10.0"/>
      <color rgb="FF000000"/>
      <name val="Arial"/>
    </font>
    <font>
      <b/>
      <sz val="10.0"/>
    </font>
    <font/>
    <font>
      <sz val="14.0"/>
    </font>
    <font>
      <b/>
      <i/>
      <sz val="10.0"/>
    </font>
    <font>
      <sz val="11.0"/>
    </font>
    <font>
      <sz val="8.0"/>
    </font>
    <font>
      <sz val="8.0"/>
      <color rgb="FF000000"/>
    </font>
    <font>
      <sz val="10.0"/>
      <color rgb="FF000000"/>
    </font>
    <font>
      <b/>
    </font>
  </fonts>
  <fills count="2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rgb="FFCC99FF"/>
        <bgColor rgb="FFCC99FF"/>
      </patternFill>
    </fill>
    <fill>
      <patternFill patternType="solid">
        <fgColor rgb="FFFADCB3"/>
        <bgColor rgb="FFFADCB3"/>
      </patternFill>
    </fill>
    <fill>
      <patternFill patternType="solid">
        <fgColor rgb="FFC2D1F0"/>
        <bgColor rgb="FFC2D1F0"/>
      </patternFill>
    </fill>
    <fill>
      <patternFill patternType="solid">
        <fgColor rgb="FFFF00FF"/>
        <bgColor rgb="FFFF00FF"/>
      </patternFill>
    </fill>
    <fill>
      <patternFill patternType="solid">
        <fgColor rgb="FFEBD780"/>
        <bgColor rgb="FFEBD78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CCFF"/>
        <bgColor rgb="FF00CCFF"/>
      </patternFill>
    </fill>
    <fill>
      <patternFill patternType="solid">
        <fgColor rgb="FFFFCC99"/>
        <bgColor rgb="FFFFCC99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FF6600"/>
        <bgColor rgb="FFFF6600"/>
      </patternFill>
    </fill>
    <fill>
      <patternFill patternType="solid">
        <fgColor rgb="FF3366FF"/>
        <bgColor rgb="FF3366FF"/>
      </patternFill>
    </fill>
    <fill>
      <patternFill patternType="solid">
        <fgColor rgb="FFBDE6E1"/>
        <bgColor rgb="FFBDE6E1"/>
      </patternFill>
    </fill>
    <fill>
      <patternFill patternType="solid">
        <fgColor rgb="FF99CCFF"/>
        <bgColor rgb="FF99CCFF"/>
      </patternFill>
    </fill>
  </fills>
  <borders count="10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wrapText="1"/>
    </xf>
    <xf borderId="0" fillId="0" fontId="1" numFmtId="0" xfId="0" applyAlignment="1" applyFont="1">
      <alignment horizontal="center" vertical="center" wrapText="1"/>
    </xf>
    <xf borderId="0" fillId="0" fontId="2" numFmtId="0" xfId="0" applyAlignment="1" applyFont="1">
      <alignment horizontal="center" vertical="center" wrapText="1"/>
    </xf>
    <xf borderId="0" fillId="0" fontId="3" numFmtId="0" xfId="0" applyAlignment="1" applyFont="1">
      <alignment horizontal="center" vertical="center" wrapText="1"/>
    </xf>
    <xf borderId="0" fillId="0" fontId="2" numFmtId="0" xfId="0" applyAlignment="1" applyFont="1">
      <alignment horizontal="center" vertical="center" wrapText="1"/>
    </xf>
    <xf borderId="0" fillId="2" fontId="2" numFmtId="0" xfId="0" applyAlignment="1" applyFill="1" applyFont="1">
      <alignment horizontal="center" vertical="center" wrapText="1"/>
    </xf>
    <xf borderId="1" fillId="0" fontId="4" numFmtId="0" xfId="0" applyAlignment="1" applyBorder="1" applyFont="1">
      <alignment horizontal="left" vertical="center" wrapText="1"/>
    </xf>
    <xf borderId="0" fillId="2" fontId="2" numFmtId="0" xfId="0" applyAlignment="1" applyFont="1">
      <alignment vertical="center" wrapText="1"/>
    </xf>
    <xf borderId="2" fillId="0" fontId="1" numFmtId="0" xfId="0" applyAlignment="1" applyBorder="1" applyFont="1">
      <alignment horizontal="center" vertical="center" wrapText="1"/>
    </xf>
    <xf borderId="0" fillId="2" fontId="2" numFmtId="0" xfId="0" applyAlignment="1" applyFont="1">
      <alignment horizontal="center" vertical="center" wrapText="1"/>
    </xf>
    <xf borderId="2" fillId="0" fontId="2" numFmtId="0" xfId="0" applyAlignment="1" applyBorder="1" applyFont="1">
      <alignment wrapText="1"/>
    </xf>
    <xf borderId="3" fillId="0" fontId="1" numFmtId="0" xfId="0" applyAlignment="1" applyBorder="1" applyFont="1">
      <alignment horizontal="center" vertical="center" wrapText="1"/>
    </xf>
    <xf borderId="4" fillId="0" fontId="2" numFmtId="0" xfId="0" applyAlignment="1" applyBorder="1" applyFont="1">
      <alignment wrapText="1"/>
    </xf>
    <xf borderId="0" fillId="2" fontId="2" numFmtId="0" xfId="0" applyAlignment="1" applyFont="1">
      <alignment vertical="center" wrapText="1"/>
    </xf>
    <xf borderId="0" fillId="3" fontId="5" numFmtId="0" xfId="0" applyAlignment="1" applyFill="1" applyFont="1">
      <alignment horizontal="center" vertical="center" wrapText="1"/>
    </xf>
    <xf borderId="0" fillId="0" fontId="2" numFmtId="0" xfId="0" applyAlignment="1" applyFont="1">
      <alignment vertical="center" wrapText="1"/>
    </xf>
    <xf borderId="5" fillId="0" fontId="2" numFmtId="0" xfId="0" applyAlignment="1" applyBorder="1" applyFont="1">
      <alignment wrapText="1"/>
    </xf>
    <xf borderId="4" fillId="0" fontId="2" numFmtId="164" xfId="0" applyAlignment="1" applyBorder="1" applyFont="1" applyNumberFormat="1">
      <alignment horizontal="left" vertical="center" wrapText="1"/>
    </xf>
    <xf borderId="0" fillId="0" fontId="2" numFmtId="165" xfId="0" applyAlignment="1" applyFont="1" applyNumberFormat="1">
      <alignment horizontal="center" vertical="center" wrapText="1"/>
    </xf>
    <xf borderId="0" fillId="0" fontId="6" numFmtId="0" xfId="0" applyAlignment="1" applyFont="1">
      <alignment horizontal="center" vertical="center" wrapText="1"/>
    </xf>
    <xf borderId="5" fillId="0" fontId="2" numFmtId="0" xfId="0" applyAlignment="1" applyBorder="1" applyFont="1">
      <alignment horizontal="left" vertical="center" wrapText="1"/>
    </xf>
    <xf borderId="4" fillId="4" fontId="2" numFmtId="164" xfId="0" applyAlignment="1" applyBorder="1" applyFill="1" applyFont="1" applyNumberFormat="1">
      <alignment horizontal="left" vertical="center" wrapText="1"/>
    </xf>
    <xf borderId="0" fillId="4" fontId="2" numFmtId="0" xfId="0" applyAlignment="1" applyFont="1">
      <alignment horizontal="center" vertical="center" wrapText="1"/>
    </xf>
    <xf borderId="0" fillId="4" fontId="2" numFmtId="165" xfId="0" applyAlignment="1" applyFont="1" applyNumberFormat="1">
      <alignment horizontal="center" vertical="center" wrapText="1"/>
    </xf>
    <xf borderId="0" fillId="4" fontId="6" numFmtId="0" xfId="0" applyAlignment="1" applyFont="1">
      <alignment horizontal="center" vertical="center" wrapText="1"/>
    </xf>
    <xf borderId="5" fillId="4" fontId="2" numFmtId="0" xfId="0" applyAlignment="1" applyBorder="1" applyFont="1">
      <alignment horizontal="left" vertical="center" wrapText="1"/>
    </xf>
    <xf borderId="0" fillId="5" fontId="2" numFmtId="0" xfId="0" applyAlignment="1" applyFill="1" applyFont="1">
      <alignment horizontal="center" vertical="center" wrapText="1"/>
    </xf>
    <xf borderId="0" fillId="5" fontId="2" numFmtId="165" xfId="0" applyAlignment="1" applyFont="1" applyNumberFormat="1">
      <alignment horizontal="center" vertical="center" wrapText="1"/>
    </xf>
    <xf borderId="0" fillId="5" fontId="6" numFmtId="0" xfId="0" applyAlignment="1" applyFont="1">
      <alignment horizontal="center" vertical="center" wrapText="1"/>
    </xf>
    <xf borderId="5" fillId="5" fontId="2" numFmtId="0" xfId="0" applyAlignment="1" applyBorder="1" applyFont="1">
      <alignment horizontal="left" vertical="center" wrapText="1"/>
    </xf>
    <xf borderId="0" fillId="4" fontId="7" numFmtId="0" xfId="0" applyAlignment="1" applyFont="1">
      <alignment horizontal="center" vertical="center" wrapText="1"/>
    </xf>
    <xf borderId="0" fillId="0" fontId="2" numFmtId="0" xfId="0" applyAlignment="1" applyFont="1">
      <alignment wrapText="1"/>
    </xf>
    <xf borderId="0" fillId="0" fontId="6" numFmtId="0" xfId="0" applyAlignment="1" applyFont="1">
      <alignment horizontal="center" vertical="center" wrapText="1"/>
    </xf>
    <xf borderId="4" fillId="5" fontId="2" numFmtId="164" xfId="0" applyAlignment="1" applyBorder="1" applyFont="1" applyNumberFormat="1">
      <alignment horizontal="left" vertical="center" wrapText="1"/>
    </xf>
    <xf borderId="0" fillId="3" fontId="5" numFmtId="0" xfId="0" applyAlignment="1" applyFont="1">
      <alignment horizontal="center" vertical="center" wrapText="1"/>
    </xf>
    <xf borderId="0" fillId="0" fontId="2" numFmtId="0" xfId="0" applyAlignment="1" applyFont="1">
      <alignment wrapText="1"/>
    </xf>
    <xf borderId="0" fillId="4" fontId="6" numFmtId="0" xfId="0" applyAlignment="1" applyFont="1">
      <alignment horizontal="center" vertical="center"/>
    </xf>
    <xf borderId="4" fillId="6" fontId="2" numFmtId="164" xfId="0" applyAlignment="1" applyBorder="1" applyFill="1" applyFont="1" applyNumberFormat="1">
      <alignment horizontal="left" vertical="center" wrapText="1"/>
    </xf>
    <xf borderId="0" fillId="7" fontId="2" numFmtId="0" xfId="0" applyAlignment="1" applyFill="1" applyFont="1">
      <alignment horizontal="center" vertical="center" wrapText="1"/>
    </xf>
    <xf borderId="0" fillId="3" fontId="5" numFmtId="0" xfId="0" applyAlignment="1" applyFont="1">
      <alignment horizontal="center" vertical="center" wrapText="1"/>
    </xf>
    <xf borderId="0" fillId="7" fontId="2" numFmtId="0" xfId="0" applyAlignment="1" applyFont="1">
      <alignment vertical="center" wrapText="1"/>
    </xf>
    <xf borderId="0" fillId="7" fontId="2" numFmtId="0" xfId="0" applyAlignment="1" applyFont="1">
      <alignment horizontal="center" vertical="center" wrapText="1"/>
    </xf>
    <xf borderId="0" fillId="7" fontId="2" numFmtId="0" xfId="0" applyAlignment="1" applyFont="1">
      <alignment vertical="center" wrapText="1"/>
    </xf>
    <xf borderId="0" fillId="0" fontId="6" numFmtId="0" xfId="0" applyAlignment="1" applyFont="1">
      <alignment horizontal="center" vertical="center" wrapText="1"/>
    </xf>
    <xf borderId="0" fillId="0" fontId="2" numFmtId="0" xfId="0" applyAlignment="1" applyFont="1">
      <alignment horizontal="center" vertical="center" wrapText="1"/>
    </xf>
    <xf borderId="4" fillId="0" fontId="2" numFmtId="0" xfId="0" applyAlignment="1" applyBorder="1" applyFont="1">
      <alignment wrapText="1"/>
    </xf>
    <xf borderId="0" fillId="3" fontId="5" numFmtId="0" xfId="0" applyAlignment="1" applyFont="1">
      <alignment horizontal="center" wrapText="1"/>
    </xf>
    <xf borderId="0" fillId="0" fontId="6" numFmtId="0" xfId="0" applyAlignment="1" applyFont="1">
      <alignment horizontal="center" wrapText="1"/>
    </xf>
    <xf borderId="0" fillId="4" fontId="6" numFmtId="0" xfId="0" applyAlignment="1" applyFont="1">
      <alignment horizontal="center" vertical="center" wrapText="1"/>
    </xf>
    <xf borderId="6" fillId="0" fontId="2" numFmtId="0" xfId="0" applyAlignment="1" applyBorder="1" applyFont="1">
      <alignment wrapText="1"/>
    </xf>
    <xf borderId="4" fillId="0" fontId="2" numFmtId="0" xfId="0" applyAlignment="1" applyBorder="1" applyFont="1">
      <alignment wrapText="1"/>
    </xf>
    <xf borderId="4" fillId="0" fontId="8" numFmtId="164" xfId="0" applyAlignment="1" applyBorder="1" applyFont="1" applyNumberFormat="1">
      <alignment horizontal="left" vertical="center" wrapText="1"/>
    </xf>
    <xf borderId="0" fillId="0" fontId="8" numFmtId="0" xfId="0" applyAlignment="1" applyFont="1">
      <alignment horizontal="center" vertical="center" wrapText="1"/>
    </xf>
    <xf borderId="4" fillId="4" fontId="8" numFmtId="164" xfId="0" applyAlignment="1" applyBorder="1" applyFont="1" applyNumberFormat="1">
      <alignment horizontal="left" vertical="center" wrapText="1"/>
    </xf>
    <xf borderId="0" fillId="4" fontId="8" numFmtId="0" xfId="0" applyAlignment="1" applyFont="1">
      <alignment horizontal="center" vertical="center" wrapText="1"/>
    </xf>
    <xf borderId="0" fillId="3" fontId="5" numFmtId="0" xfId="0" applyAlignment="1" applyFont="1">
      <alignment horizontal="center" wrapText="1"/>
    </xf>
    <xf borderId="0" fillId="8" fontId="2" numFmtId="0" xfId="0" applyAlignment="1" applyFill="1" applyFont="1">
      <alignment horizontal="center" vertical="center" wrapText="1"/>
    </xf>
    <xf borderId="0" fillId="8" fontId="2" numFmtId="0" xfId="0" applyAlignment="1" applyFont="1">
      <alignment vertical="center" wrapText="1"/>
    </xf>
    <xf borderId="0" fillId="4" fontId="6" numFmtId="0" xfId="0" applyAlignment="1" applyFont="1">
      <alignment horizontal="center" vertical="center" wrapText="1"/>
    </xf>
    <xf borderId="0" fillId="8" fontId="2" numFmtId="0" xfId="0" applyAlignment="1" applyFont="1">
      <alignment horizontal="center" vertical="center" wrapText="1"/>
    </xf>
    <xf borderId="0" fillId="4" fontId="2" numFmtId="0" xfId="0" applyAlignment="1" applyFont="1">
      <alignment horizontal="center" vertical="center" wrapText="1"/>
    </xf>
    <xf borderId="5" fillId="6" fontId="2" numFmtId="0" xfId="0" applyAlignment="1" applyBorder="1" applyFont="1">
      <alignment horizontal="left" vertical="center" wrapText="1"/>
    </xf>
    <xf borderId="0" fillId="8" fontId="2" numFmtId="0" xfId="0" applyAlignment="1" applyFont="1">
      <alignment vertical="center" wrapText="1"/>
    </xf>
    <xf borderId="4" fillId="5" fontId="8" numFmtId="164" xfId="0" applyAlignment="1" applyBorder="1" applyFont="1" applyNumberFormat="1">
      <alignment horizontal="left" vertical="center" wrapText="1"/>
    </xf>
    <xf borderId="0" fillId="5" fontId="8" numFmtId="0" xfId="0" applyAlignment="1" applyFont="1">
      <alignment horizontal="center" vertical="center" wrapText="1"/>
    </xf>
    <xf borderId="0" fillId="9" fontId="2" numFmtId="0" xfId="0" applyAlignment="1" applyFill="1" applyFont="1">
      <alignment horizontal="center" vertical="center" wrapText="1"/>
    </xf>
    <xf borderId="0" fillId="9" fontId="2" numFmtId="0" xfId="0" applyAlignment="1" applyFont="1">
      <alignment vertical="center" wrapText="1"/>
    </xf>
    <xf borderId="0" fillId="9" fontId="2" numFmtId="0" xfId="0" applyAlignment="1" applyFont="1">
      <alignment horizontal="center" vertical="center" wrapText="1"/>
    </xf>
    <xf borderId="7" fillId="4" fontId="8" numFmtId="164" xfId="0" applyAlignment="1" applyBorder="1" applyFont="1" applyNumberFormat="1">
      <alignment horizontal="left" vertical="center" wrapText="1"/>
    </xf>
    <xf borderId="0" fillId="9" fontId="2" numFmtId="0" xfId="0" applyAlignment="1" applyFont="1">
      <alignment vertical="center" wrapText="1"/>
    </xf>
    <xf borderId="8" fillId="4" fontId="8" numFmtId="0" xfId="0" applyAlignment="1" applyBorder="1" applyFont="1">
      <alignment horizontal="center" vertical="center" wrapText="1"/>
    </xf>
    <xf borderId="8" fillId="4" fontId="8" numFmtId="165" xfId="0" applyAlignment="1" applyBorder="1" applyFont="1" applyNumberFormat="1">
      <alignment horizontal="center" vertical="center" wrapText="1"/>
    </xf>
    <xf borderId="8" fillId="4" fontId="6" numFmtId="0" xfId="0" applyAlignment="1" applyBorder="1" applyFont="1">
      <alignment horizontal="center" vertical="center" wrapText="1"/>
    </xf>
    <xf borderId="8" fillId="3" fontId="5" numFmtId="0" xfId="0" applyAlignment="1" applyBorder="1" applyFont="1">
      <alignment horizontal="center" vertical="center" wrapText="1"/>
    </xf>
    <xf borderId="8" fillId="4" fontId="2" numFmtId="0" xfId="0" applyAlignment="1" applyBorder="1" applyFont="1">
      <alignment horizontal="center" vertical="center" wrapText="1"/>
    </xf>
    <xf borderId="9" fillId="4" fontId="2" numFmtId="0" xfId="0" applyAlignment="1" applyBorder="1" applyFont="1">
      <alignment horizontal="left" vertical="center" wrapText="1"/>
    </xf>
    <xf borderId="2" fillId="0" fontId="2" numFmtId="0" xfId="0" applyAlignment="1" applyBorder="1" applyFont="1">
      <alignment horizontal="left" wrapText="1"/>
    </xf>
    <xf borderId="2" fillId="0" fontId="5" numFmtId="0" xfId="0" applyAlignment="1" applyBorder="1" applyFont="1">
      <alignment wrapText="1"/>
    </xf>
    <xf borderId="0" fillId="0" fontId="5" numFmtId="0" xfId="0" applyAlignment="1" applyFont="1">
      <alignment wrapText="1"/>
    </xf>
    <xf borderId="0" fillId="0" fontId="2" numFmtId="0" xfId="0" applyAlignment="1" applyFont="1">
      <alignment horizontal="left" wrapText="1"/>
    </xf>
    <xf borderId="0" fillId="0" fontId="9" numFmtId="0" xfId="0" applyAlignment="1" applyFont="1">
      <alignment horizontal="left" wrapText="1"/>
    </xf>
    <xf borderId="0" fillId="0" fontId="2" numFmtId="0" xfId="0" applyAlignment="1" applyFont="1">
      <alignment horizontal="left" wrapText="1"/>
    </xf>
    <xf borderId="0" fillId="0" fontId="2" numFmtId="14" xfId="0" applyAlignment="1" applyFont="1" applyNumberFormat="1">
      <alignment wrapText="1"/>
    </xf>
    <xf borderId="0" fillId="10" fontId="2" numFmtId="0" xfId="0" applyAlignment="1" applyFill="1" applyFont="1">
      <alignment horizontal="center" vertical="center" wrapText="1"/>
    </xf>
    <xf borderId="0" fillId="10" fontId="2" numFmtId="0" xfId="0" applyAlignment="1" applyFont="1">
      <alignment vertical="center" wrapText="1"/>
    </xf>
    <xf borderId="0" fillId="10" fontId="2" numFmtId="0" xfId="0" applyAlignment="1" applyFont="1">
      <alignment horizontal="center" vertical="center" wrapText="1"/>
    </xf>
    <xf borderId="0" fillId="10" fontId="2" numFmtId="0" xfId="0" applyAlignment="1" applyFont="1">
      <alignment vertical="center" wrapText="1"/>
    </xf>
    <xf borderId="0" fillId="11" fontId="2" numFmtId="0" xfId="0" applyAlignment="1" applyFill="1" applyFont="1">
      <alignment horizontal="center" vertical="center" wrapText="1"/>
    </xf>
    <xf borderId="0" fillId="11" fontId="2" numFmtId="0" xfId="0" applyAlignment="1" applyFont="1">
      <alignment vertical="center" wrapText="1"/>
    </xf>
    <xf borderId="0" fillId="11" fontId="2" numFmtId="0" xfId="0" applyAlignment="1" applyFont="1">
      <alignment horizontal="center" vertical="center" wrapText="1"/>
    </xf>
    <xf borderId="0" fillId="11" fontId="2" numFmtId="0" xfId="0" applyAlignment="1" applyFont="1">
      <alignment vertical="center" wrapText="1"/>
    </xf>
    <xf borderId="0" fillId="12" fontId="2" numFmtId="0" xfId="0" applyAlignment="1" applyFill="1" applyFont="1">
      <alignment horizontal="center" vertical="center" wrapText="1"/>
    </xf>
    <xf borderId="0" fillId="12" fontId="2" numFmtId="0" xfId="0" applyAlignment="1" applyFont="1">
      <alignment vertical="center" wrapText="1"/>
    </xf>
    <xf borderId="0" fillId="12" fontId="2" numFmtId="0" xfId="0" applyAlignment="1" applyFont="1">
      <alignment horizontal="center" vertical="center" wrapText="1"/>
    </xf>
    <xf borderId="0" fillId="12" fontId="2" numFmtId="0" xfId="0" applyAlignment="1" applyFont="1">
      <alignment vertical="center" wrapText="1"/>
    </xf>
    <xf borderId="0" fillId="13" fontId="2" numFmtId="0" xfId="0" applyAlignment="1" applyFill="1" applyFont="1">
      <alignment horizontal="center" vertical="center" wrapText="1"/>
    </xf>
    <xf borderId="0" fillId="13" fontId="2" numFmtId="0" xfId="0" applyAlignment="1" applyFont="1">
      <alignment vertical="center" wrapText="1"/>
    </xf>
    <xf borderId="0" fillId="13" fontId="2" numFmtId="0" xfId="0" applyAlignment="1" applyFont="1">
      <alignment horizontal="center" vertical="center" wrapText="1"/>
    </xf>
    <xf borderId="0" fillId="13" fontId="2" numFmtId="0" xfId="0" applyAlignment="1" applyFont="1">
      <alignment vertical="center" wrapText="1"/>
    </xf>
    <xf borderId="0" fillId="14" fontId="2" numFmtId="0" xfId="0" applyAlignment="1" applyFill="1" applyFont="1">
      <alignment horizontal="center" vertical="center" wrapText="1"/>
    </xf>
    <xf borderId="0" fillId="14" fontId="2" numFmtId="0" xfId="0" applyAlignment="1" applyFont="1">
      <alignment vertical="center" wrapText="1"/>
    </xf>
    <xf borderId="0" fillId="14" fontId="2" numFmtId="0" xfId="0" applyAlignment="1" applyFont="1">
      <alignment horizontal="center" vertical="center" wrapText="1"/>
    </xf>
    <xf borderId="0" fillId="14" fontId="2" numFmtId="0" xfId="0" applyAlignment="1" applyFont="1">
      <alignment vertical="center" wrapText="1"/>
    </xf>
    <xf borderId="0" fillId="15" fontId="2" numFmtId="0" xfId="0" applyAlignment="1" applyFill="1" applyFont="1">
      <alignment horizontal="center" vertical="center" wrapText="1"/>
    </xf>
    <xf borderId="0" fillId="15" fontId="2" numFmtId="0" xfId="0" applyAlignment="1" applyFont="1">
      <alignment vertical="center" wrapText="1"/>
    </xf>
    <xf borderId="0" fillId="15" fontId="2" numFmtId="0" xfId="0" applyAlignment="1" applyFont="1">
      <alignment horizontal="center" vertical="center" wrapText="1"/>
    </xf>
    <xf borderId="0" fillId="15" fontId="2" numFmtId="0" xfId="0" applyAlignment="1" applyFont="1">
      <alignment vertical="center" wrapText="1"/>
    </xf>
    <xf borderId="0" fillId="16" fontId="2" numFmtId="0" xfId="0" applyAlignment="1" applyFill="1" applyFont="1">
      <alignment horizontal="center" vertical="center" wrapText="1"/>
    </xf>
    <xf borderId="0" fillId="16" fontId="2" numFmtId="0" xfId="0" applyAlignment="1" applyFont="1">
      <alignment vertical="center" wrapText="1"/>
    </xf>
    <xf borderId="0" fillId="16" fontId="2" numFmtId="0" xfId="0" applyAlignment="1" applyFont="1">
      <alignment horizontal="center" vertical="center" wrapText="1"/>
    </xf>
    <xf borderId="0" fillId="16" fontId="2" numFmtId="0" xfId="0" applyAlignment="1" applyFont="1">
      <alignment vertical="center" wrapText="1"/>
    </xf>
    <xf borderId="0" fillId="4" fontId="2" numFmtId="0" xfId="0" applyAlignment="1" applyFont="1">
      <alignment horizontal="center" vertical="center" wrapText="1"/>
    </xf>
    <xf borderId="0" fillId="4" fontId="2" numFmtId="0" xfId="0" applyAlignment="1" applyFont="1">
      <alignment vertical="center" wrapText="1"/>
    </xf>
    <xf borderId="0" fillId="4" fontId="2" numFmtId="0" xfId="0" applyAlignment="1" applyFont="1">
      <alignment vertical="center" wrapText="1"/>
    </xf>
    <xf borderId="0" fillId="0" fontId="2" numFmtId="0" xfId="0" applyAlignment="1" applyFont="1">
      <alignment vertical="center" wrapText="1"/>
    </xf>
    <xf borderId="0" fillId="17" fontId="2" numFmtId="0" xfId="0" applyAlignment="1" applyFill="1" applyFont="1">
      <alignment horizontal="center" vertical="center" wrapText="1"/>
    </xf>
    <xf borderId="0" fillId="17" fontId="2" numFmtId="0" xfId="0" applyAlignment="1" applyFont="1">
      <alignment vertical="center" wrapText="1"/>
    </xf>
    <xf borderId="0" fillId="17" fontId="2" numFmtId="0" xfId="0" applyAlignment="1" applyFont="1">
      <alignment horizontal="center" vertical="center" wrapText="1"/>
    </xf>
    <xf borderId="0" fillId="17" fontId="2" numFmtId="0" xfId="0" applyAlignment="1" applyFont="1">
      <alignment vertical="center" wrapText="1"/>
    </xf>
    <xf borderId="0" fillId="18" fontId="2" numFmtId="0" xfId="0" applyAlignment="1" applyFill="1" applyFont="1">
      <alignment horizontal="center" vertical="center" wrapText="1"/>
    </xf>
    <xf borderId="0" fillId="18" fontId="2" numFmtId="0" xfId="0" applyAlignment="1" applyFont="1">
      <alignment vertical="center" wrapText="1"/>
    </xf>
    <xf borderId="0" fillId="18" fontId="2" numFmtId="0" xfId="0" applyAlignment="1" applyFont="1">
      <alignment horizontal="center" vertical="center" wrapText="1"/>
    </xf>
    <xf borderId="0" fillId="18" fontId="2" numFmtId="0" xfId="0" applyAlignment="1" applyFont="1">
      <alignment vertical="center" wrapText="1"/>
    </xf>
    <xf borderId="0" fillId="19" fontId="2" numFmtId="0" xfId="0" applyAlignment="1" applyFill="1" applyFont="1">
      <alignment horizontal="center" vertical="center" wrapText="1"/>
    </xf>
    <xf borderId="0" fillId="19" fontId="2" numFmtId="0" xfId="0" applyAlignment="1" applyFont="1">
      <alignment vertical="center" wrapText="1"/>
    </xf>
    <xf borderId="0" fillId="19" fontId="2" numFmtId="0" xfId="0" applyAlignment="1" applyFont="1">
      <alignment horizontal="center" vertical="center" wrapText="1"/>
    </xf>
    <xf borderId="0" fillId="19" fontId="2" numFmtId="0" xfId="0" applyAlignment="1" applyFont="1">
      <alignment vertical="center" wrapText="1"/>
    </xf>
    <xf borderId="0" fillId="3" fontId="2" numFmtId="0" xfId="0" applyAlignment="1" applyFont="1">
      <alignment horizontal="center" vertical="center" wrapText="1"/>
    </xf>
    <xf borderId="0" fillId="3" fontId="2" numFmtId="0" xfId="0" applyAlignment="1" applyFont="1">
      <alignment vertical="center" wrapText="1"/>
    </xf>
    <xf borderId="0" fillId="3" fontId="2" numFmtId="0" xfId="0" applyAlignment="1" applyFont="1">
      <alignment horizontal="center" vertical="center" wrapText="1"/>
    </xf>
    <xf borderId="0" fillId="3" fontId="2" numFmtId="0" xfId="0" applyAlignment="1" applyFont="1">
      <alignment vertical="center" wrapText="1"/>
    </xf>
    <xf borderId="0" fillId="20" fontId="2" numFmtId="0" xfId="0" applyAlignment="1" applyFill="1" applyFont="1">
      <alignment horizontal="center" vertical="center" wrapText="1"/>
    </xf>
    <xf borderId="0" fillId="20" fontId="2" numFmtId="0" xfId="0" applyAlignment="1" applyFont="1">
      <alignment vertical="center" wrapText="1"/>
    </xf>
    <xf borderId="0" fillId="20" fontId="2" numFmtId="0" xfId="0" applyAlignment="1" applyFont="1">
      <alignment horizontal="center" vertical="center" wrapText="1"/>
    </xf>
    <xf borderId="0" fillId="20" fontId="2" numFmtId="0" xfId="0" applyAlignment="1" applyFont="1">
      <alignment vertical="center" wrapText="1"/>
    </xf>
    <xf borderId="0" fillId="21" fontId="2" numFmtId="0" xfId="0" applyAlignment="1" applyFill="1" applyFont="1">
      <alignment horizontal="center" vertical="center" wrapText="1"/>
    </xf>
    <xf borderId="0" fillId="21" fontId="2" numFmtId="0" xfId="0" applyAlignment="1" applyFont="1">
      <alignment vertical="center" wrapText="1"/>
    </xf>
    <xf borderId="0" fillId="21" fontId="2" numFmtId="0" xfId="0" applyAlignment="1" applyFont="1">
      <alignment horizontal="center" vertical="center" wrapText="1"/>
    </xf>
    <xf borderId="0" fillId="21" fontId="2" numFmtId="0" xfId="0" applyAlignment="1" applyFont="1">
      <alignment vertical="center" wrapText="1"/>
    </xf>
    <xf borderId="0" fillId="22" fontId="2" numFmtId="0" xfId="0" applyAlignment="1" applyFill="1" applyFont="1">
      <alignment horizontal="center" vertical="center" wrapText="1"/>
    </xf>
    <xf borderId="0" fillId="22" fontId="2" numFmtId="0" xfId="0" applyAlignment="1" applyFont="1">
      <alignment vertical="center" wrapText="1"/>
    </xf>
    <xf borderId="0" fillId="22" fontId="2" numFmtId="0" xfId="0" applyAlignment="1" applyFont="1">
      <alignment vertical="center" wrapText="1"/>
    </xf>
    <xf borderId="0" fillId="22" fontId="2" numFmtId="0" xfId="0" applyAlignment="1" applyFont="1">
      <alignment horizontal="center" vertical="center" wrapText="1"/>
    </xf>
    <xf borderId="0" fillId="5" fontId="2" numFmtId="0" xfId="0" applyAlignment="1" applyFont="1">
      <alignment vertical="center" wrapText="1"/>
    </xf>
    <xf borderId="0" fillId="23" fontId="2" numFmtId="0" xfId="0" applyAlignment="1" applyFill="1" applyFont="1">
      <alignment horizontal="center" vertical="center" wrapText="1"/>
    </xf>
    <xf borderId="0" fillId="23" fontId="2" numFmtId="0" xfId="0" applyAlignment="1" applyFont="1">
      <alignment vertical="center" wrapText="1"/>
    </xf>
    <xf borderId="0" fillId="23" fontId="2" numFmtId="0" xfId="0" applyAlignment="1" applyFont="1">
      <alignment horizontal="center" vertical="center" wrapText="1"/>
    </xf>
    <xf borderId="0" fillId="23" fontId="2" numFmtId="0" xfId="0" applyAlignment="1" applyFont="1">
      <alignment vertical="center" wrapText="1"/>
    </xf>
    <xf borderId="0" fillId="24" fontId="2" numFmtId="0" xfId="0" applyAlignment="1" applyFill="1" applyFont="1">
      <alignment horizontal="center" vertical="center" wrapText="1"/>
    </xf>
    <xf borderId="0" fillId="24" fontId="2" numFmtId="0" xfId="0" applyAlignment="1" applyFont="1">
      <alignment vertical="center" wrapText="1"/>
    </xf>
    <xf borderId="0" fillId="24" fontId="2" numFmtId="0" xfId="0" applyAlignment="1" applyFont="1">
      <alignment horizontal="center" vertical="center" wrapText="1"/>
    </xf>
    <xf borderId="0" fillId="24" fontId="2" numFmtId="0" xfId="0" applyAlignment="1" applyFont="1">
      <alignment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9.71"/>
    <col customWidth="1" min="2" max="2" width="15.14"/>
    <col customWidth="1" min="3" max="3" width="13.86"/>
    <col customWidth="1" min="4" max="4" width="10.86"/>
    <col customWidth="1" min="6" max="6" width="10.86"/>
    <col customWidth="1" min="8" max="8" width="12.0"/>
    <col customWidth="1" min="9" max="9" width="26.43"/>
    <col customWidth="1" min="10" max="10" width="3.29"/>
    <col customWidth="1" min="11" max="11" width="63.29"/>
  </cols>
  <sheetData>
    <row r="1">
      <c r="A1" s="6" t="s">
        <v>0</v>
      </c>
      <c r="B1" s="8" t="s">
        <v>7</v>
      </c>
      <c r="C1" s="8" t="s">
        <v>8</v>
      </c>
      <c r="D1" s="8" t="s">
        <v>10</v>
      </c>
      <c r="E1" s="10"/>
      <c r="F1" s="8" t="s">
        <v>11</v>
      </c>
      <c r="G1" s="10"/>
      <c r="H1" s="8" t="s">
        <v>12</v>
      </c>
      <c r="I1" s="11" t="s">
        <v>13</v>
      </c>
      <c r="J1" s="12"/>
    </row>
    <row r="2">
      <c r="A2" s="12"/>
      <c r="D2" s="4" t="s">
        <v>14</v>
      </c>
      <c r="E2" s="14" t="s">
        <v>15</v>
      </c>
      <c r="F2" s="4" t="s">
        <v>14</v>
      </c>
      <c r="G2" s="14" t="s">
        <v>15</v>
      </c>
      <c r="I2" s="16"/>
      <c r="J2" s="12"/>
    </row>
    <row r="3">
      <c r="A3" s="17">
        <v>42046.0</v>
      </c>
      <c r="B3" s="4" t="s">
        <v>18</v>
      </c>
      <c r="C3" s="18" t="s">
        <v>19</v>
      </c>
      <c r="D3" s="19" t="s">
        <v>20</v>
      </c>
      <c r="E3" s="14" t="s">
        <v>22</v>
      </c>
      <c r="F3" s="19" t="s">
        <v>23</v>
      </c>
      <c r="G3" s="14" t="s">
        <v>22</v>
      </c>
      <c r="H3" s="4">
        <v>1.0</v>
      </c>
      <c r="I3" s="20" t="s">
        <v>24</v>
      </c>
      <c r="J3" s="12"/>
    </row>
    <row r="4">
      <c r="A4" s="21">
        <v>42081.0</v>
      </c>
      <c r="B4" s="22" t="s">
        <v>26</v>
      </c>
      <c r="C4" s="23" t="s">
        <v>28</v>
      </c>
      <c r="D4" s="24" t="s">
        <v>30</v>
      </c>
      <c r="E4" s="14" t="s">
        <v>30</v>
      </c>
      <c r="F4" s="24" t="s">
        <v>31</v>
      </c>
      <c r="G4" s="14" t="s">
        <v>31</v>
      </c>
      <c r="H4" s="22">
        <v>2.0</v>
      </c>
      <c r="I4" s="25" t="s">
        <v>32</v>
      </c>
      <c r="J4" s="12"/>
    </row>
    <row r="5">
      <c r="A5" s="17">
        <v>42102.0</v>
      </c>
      <c r="B5" s="26" t="s">
        <v>18</v>
      </c>
      <c r="C5" s="27" t="s">
        <v>19</v>
      </c>
      <c r="D5" s="28" t="s">
        <v>37</v>
      </c>
      <c r="E5" s="14" t="s">
        <v>37</v>
      </c>
      <c r="F5" s="28" t="s">
        <v>38</v>
      </c>
      <c r="G5" s="14" t="s">
        <v>38</v>
      </c>
      <c r="H5" s="26">
        <v>3.0</v>
      </c>
      <c r="I5" s="29" t="s">
        <v>41</v>
      </c>
      <c r="J5" s="12"/>
    </row>
    <row r="6">
      <c r="A6" s="21">
        <v>42130.0</v>
      </c>
      <c r="B6" s="22" t="s">
        <v>26</v>
      </c>
      <c r="C6" s="23" t="s">
        <v>28</v>
      </c>
      <c r="D6" s="30" t="s">
        <v>43</v>
      </c>
      <c r="E6" s="14" t="s">
        <v>43</v>
      </c>
      <c r="F6" s="24" t="s">
        <v>30</v>
      </c>
      <c r="G6" s="14" t="s">
        <v>30</v>
      </c>
      <c r="H6" s="22">
        <v>4.0</v>
      </c>
      <c r="I6" s="25" t="s">
        <v>45</v>
      </c>
      <c r="J6" s="12"/>
      <c r="K6" s="31" t="s">
        <v>46</v>
      </c>
    </row>
    <row r="7">
      <c r="A7" s="17">
        <v>42193.0</v>
      </c>
      <c r="B7" s="4" t="s">
        <v>18</v>
      </c>
      <c r="C7" s="18" t="s">
        <v>19</v>
      </c>
      <c r="D7" s="32"/>
      <c r="E7" s="14" t="s">
        <v>30</v>
      </c>
      <c r="F7" s="19" t="s">
        <v>30</v>
      </c>
      <c r="G7" s="14" t="s">
        <v>30</v>
      </c>
      <c r="H7" s="4">
        <v>5.0</v>
      </c>
      <c r="I7" s="20" t="s">
        <v>49</v>
      </c>
      <c r="J7" s="12"/>
      <c r="K7" s="31" t="s">
        <v>50</v>
      </c>
    </row>
    <row r="8">
      <c r="A8" s="21">
        <v>42221.0</v>
      </c>
      <c r="B8" s="22" t="s">
        <v>26</v>
      </c>
      <c r="C8" s="23" t="s">
        <v>28</v>
      </c>
      <c r="D8" s="24" t="s">
        <v>51</v>
      </c>
      <c r="E8" s="14" t="s">
        <v>51</v>
      </c>
      <c r="F8" s="24" t="s">
        <v>53</v>
      </c>
      <c r="G8" s="14" t="s">
        <v>53</v>
      </c>
      <c r="H8" s="22">
        <v>6.0</v>
      </c>
      <c r="I8" s="25" t="s">
        <v>54</v>
      </c>
      <c r="J8" s="12"/>
    </row>
    <row r="9">
      <c r="A9" s="33">
        <v>42256.0</v>
      </c>
      <c r="B9" s="26" t="s">
        <v>18</v>
      </c>
      <c r="C9" s="18" t="s">
        <v>19</v>
      </c>
      <c r="D9" s="28" t="s">
        <v>56</v>
      </c>
      <c r="E9" s="34" t="s">
        <v>59</v>
      </c>
      <c r="F9" s="28" t="s">
        <v>60</v>
      </c>
      <c r="G9" s="34" t="s">
        <v>59</v>
      </c>
      <c r="H9" s="26">
        <v>7.0</v>
      </c>
      <c r="I9" s="29" t="s">
        <v>61</v>
      </c>
      <c r="J9" s="12"/>
      <c r="K9" s="35" t="s">
        <v>62</v>
      </c>
    </row>
    <row r="10">
      <c r="A10" s="21">
        <v>42291.0</v>
      </c>
      <c r="B10" s="22" t="s">
        <v>18</v>
      </c>
      <c r="C10" s="23" t="s">
        <v>19</v>
      </c>
      <c r="D10" s="36" t="s">
        <v>63</v>
      </c>
      <c r="E10" s="14" t="s">
        <v>64</v>
      </c>
      <c r="F10" s="30" t="s">
        <v>64</v>
      </c>
      <c r="G10" s="14" t="s">
        <v>65</v>
      </c>
      <c r="H10" s="22">
        <v>8.0</v>
      </c>
      <c r="I10" s="25" t="s">
        <v>66</v>
      </c>
      <c r="J10" s="12"/>
    </row>
    <row r="11">
      <c r="A11" s="17">
        <v>42312.0</v>
      </c>
      <c r="B11" s="4" t="s">
        <v>26</v>
      </c>
      <c r="C11" s="18" t="s">
        <v>28</v>
      </c>
      <c r="D11" s="19" t="s">
        <v>67</v>
      </c>
      <c r="E11" s="14" t="s">
        <v>67</v>
      </c>
      <c r="F11" s="19" t="s">
        <v>56</v>
      </c>
      <c r="G11" s="14" t="s">
        <v>67</v>
      </c>
      <c r="H11" s="4">
        <v>9.0</v>
      </c>
      <c r="I11" s="20" t="s">
        <v>68</v>
      </c>
      <c r="J11" s="12"/>
      <c r="K11" s="31" t="s">
        <v>69</v>
      </c>
    </row>
    <row r="12">
      <c r="A12" s="37">
        <v>42326.0</v>
      </c>
      <c r="B12" s="22" t="s">
        <v>26</v>
      </c>
      <c r="C12" s="23" t="s">
        <v>28</v>
      </c>
      <c r="D12" s="24" t="s">
        <v>70</v>
      </c>
      <c r="E12" s="14" t="s">
        <v>71</v>
      </c>
      <c r="F12" s="24" t="s">
        <v>72</v>
      </c>
      <c r="G12" s="39"/>
      <c r="H12" s="22">
        <v>10.0</v>
      </c>
      <c r="I12" s="25" t="s">
        <v>74</v>
      </c>
      <c r="J12" s="12"/>
    </row>
    <row r="13">
      <c r="A13" s="17">
        <v>42347.0</v>
      </c>
      <c r="B13" s="4" t="s">
        <v>18</v>
      </c>
      <c r="C13" s="18" t="s">
        <v>19</v>
      </c>
      <c r="D13" s="19" t="s">
        <v>76</v>
      </c>
      <c r="E13" s="14" t="s">
        <v>76</v>
      </c>
      <c r="F13" s="19" t="s">
        <v>77</v>
      </c>
      <c r="G13" s="14" t="s">
        <v>77</v>
      </c>
      <c r="H13" s="4">
        <v>11.0</v>
      </c>
      <c r="I13" s="20" t="s">
        <v>78</v>
      </c>
      <c r="J13" s="12"/>
    </row>
    <row r="14">
      <c r="A14" s="21">
        <v>42382.0</v>
      </c>
      <c r="B14" s="22" t="s">
        <v>18</v>
      </c>
      <c r="C14" s="23" t="s">
        <v>19</v>
      </c>
      <c r="D14" s="24" t="s">
        <v>79</v>
      </c>
      <c r="E14" s="14" t="s">
        <v>80</v>
      </c>
      <c r="F14" s="24" t="s">
        <v>22</v>
      </c>
      <c r="G14" s="39"/>
      <c r="H14" s="22">
        <v>12.0</v>
      </c>
      <c r="I14" s="25" t="s">
        <v>82</v>
      </c>
      <c r="J14" s="12"/>
    </row>
    <row r="15">
      <c r="A15" s="17">
        <v>42403.0</v>
      </c>
      <c r="B15" s="4" t="s">
        <v>26</v>
      </c>
      <c r="C15" s="18" t="s">
        <v>28</v>
      </c>
      <c r="D15" s="43" t="s">
        <v>84</v>
      </c>
      <c r="E15" s="14" t="s">
        <v>84</v>
      </c>
      <c r="F15" s="43" t="s">
        <v>85</v>
      </c>
      <c r="G15" s="34" t="s">
        <v>85</v>
      </c>
      <c r="H15" s="44">
        <v>22.0</v>
      </c>
      <c r="I15" s="29" t="s">
        <v>86</v>
      </c>
      <c r="J15" s="12"/>
    </row>
    <row r="16">
      <c r="A16" s="21">
        <v>42445.0</v>
      </c>
      <c r="B16" s="22" t="s">
        <v>26</v>
      </c>
      <c r="C16" s="23" t="s">
        <v>28</v>
      </c>
      <c r="D16" s="24" t="s">
        <v>88</v>
      </c>
      <c r="E16" s="14" t="s">
        <v>88</v>
      </c>
      <c r="F16" s="24" t="s">
        <v>90</v>
      </c>
      <c r="G16" s="14" t="s">
        <v>91</v>
      </c>
      <c r="H16" s="22">
        <v>14.0</v>
      </c>
      <c r="I16" s="25" t="s">
        <v>92</v>
      </c>
      <c r="J16" s="12"/>
      <c r="K16" s="45" t="s">
        <v>93</v>
      </c>
    </row>
    <row r="17">
      <c r="A17" s="17">
        <v>42473.0</v>
      </c>
      <c r="B17" s="4" t="s">
        <v>18</v>
      </c>
      <c r="C17" s="18" t="s">
        <v>19</v>
      </c>
      <c r="D17" s="19" t="s">
        <v>96</v>
      </c>
      <c r="E17" s="46" t="s">
        <v>97</v>
      </c>
      <c r="F17" s="47" t="s">
        <v>99</v>
      </c>
      <c r="G17" s="46" t="s">
        <v>90</v>
      </c>
      <c r="H17" s="4">
        <v>15.0</v>
      </c>
      <c r="I17" s="20" t="s">
        <v>101</v>
      </c>
    </row>
    <row r="18">
      <c r="A18" s="21">
        <v>42494.0</v>
      </c>
      <c r="B18" s="22" t="s">
        <v>26</v>
      </c>
      <c r="C18" s="23" t="s">
        <v>28</v>
      </c>
      <c r="D18" s="48"/>
      <c r="E18" s="34" t="s">
        <v>104</v>
      </c>
      <c r="F18" s="24" t="s">
        <v>105</v>
      </c>
      <c r="G18" s="39"/>
      <c r="H18" s="22">
        <v>16.0</v>
      </c>
      <c r="I18" s="25" t="s">
        <v>106</v>
      </c>
      <c r="J18" s="12"/>
    </row>
    <row r="19">
      <c r="A19" s="17">
        <v>42515.0</v>
      </c>
      <c r="B19" s="4" t="s">
        <v>18</v>
      </c>
      <c r="C19" s="18" t="s">
        <v>19</v>
      </c>
      <c r="D19" s="19" t="s">
        <v>109</v>
      </c>
      <c r="E19" s="14" t="s">
        <v>109</v>
      </c>
      <c r="F19" s="19" t="s">
        <v>97</v>
      </c>
      <c r="G19" s="14" t="s">
        <v>105</v>
      </c>
      <c r="H19" s="4">
        <v>17.0</v>
      </c>
      <c r="I19" s="20" t="s">
        <v>110</v>
      </c>
      <c r="J19" s="49"/>
      <c r="K19" s="50" t="s">
        <v>113</v>
      </c>
    </row>
    <row r="20">
      <c r="A20" s="21">
        <v>42536.0</v>
      </c>
      <c r="B20" s="22" t="s">
        <v>26</v>
      </c>
      <c r="C20" s="23" t="s">
        <v>28</v>
      </c>
      <c r="D20" s="24" t="s">
        <v>70</v>
      </c>
      <c r="E20" s="14" t="s">
        <v>71</v>
      </c>
      <c r="F20" s="24" t="s">
        <v>115</v>
      </c>
      <c r="G20" s="34" t="s">
        <v>115</v>
      </c>
      <c r="H20" s="22">
        <v>18.0</v>
      </c>
      <c r="I20" s="25" t="s">
        <v>117</v>
      </c>
      <c r="J20" s="12"/>
    </row>
    <row r="21">
      <c r="A21" s="51">
        <v>42571.0</v>
      </c>
      <c r="B21" s="52" t="s">
        <v>18</v>
      </c>
      <c r="C21" s="18" t="s">
        <v>19</v>
      </c>
      <c r="D21" s="19" t="s">
        <v>120</v>
      </c>
      <c r="E21" s="14" t="s">
        <v>120</v>
      </c>
      <c r="F21" s="19" t="s">
        <v>121</v>
      </c>
      <c r="G21" s="14" t="s">
        <v>121</v>
      </c>
      <c r="H21" s="4">
        <v>19.0</v>
      </c>
      <c r="I21" s="20" t="s">
        <v>122</v>
      </c>
      <c r="J21" s="12"/>
    </row>
    <row r="22">
      <c r="A22" s="53">
        <v>42585.0</v>
      </c>
      <c r="B22" s="54" t="s">
        <v>26</v>
      </c>
      <c r="C22" s="23" t="s">
        <v>28</v>
      </c>
      <c r="D22" s="24" t="s">
        <v>123</v>
      </c>
      <c r="E22" s="34" t="s">
        <v>124</v>
      </c>
      <c r="F22" s="48"/>
      <c r="G22" s="39"/>
      <c r="H22" s="22">
        <v>20.0</v>
      </c>
      <c r="I22" s="25" t="s">
        <v>125</v>
      </c>
      <c r="J22" s="12"/>
    </row>
    <row r="23">
      <c r="A23" s="51">
        <v>42606.0</v>
      </c>
      <c r="B23" s="52" t="s">
        <v>18</v>
      </c>
      <c r="C23" s="18" t="s">
        <v>19</v>
      </c>
      <c r="D23" s="47" t="s">
        <v>126</v>
      </c>
      <c r="E23" s="55" t="s">
        <v>124</v>
      </c>
      <c r="F23" s="19" t="s">
        <v>123</v>
      </c>
      <c r="G23" s="34" t="s">
        <v>127</v>
      </c>
      <c r="H23" s="4">
        <v>21.0</v>
      </c>
      <c r="I23" s="20" t="s">
        <v>128</v>
      </c>
      <c r="J23" s="12"/>
    </row>
    <row r="24">
      <c r="A24" s="53">
        <v>42620.0</v>
      </c>
      <c r="B24" s="54" t="s">
        <v>26</v>
      </c>
      <c r="C24" s="23" t="s">
        <v>28</v>
      </c>
      <c r="D24" s="58" t="s">
        <v>67</v>
      </c>
      <c r="F24" s="58" t="s">
        <v>130</v>
      </c>
      <c r="G24" s="35" t="s">
        <v>130</v>
      </c>
      <c r="H24" s="60">
        <v>13.0</v>
      </c>
      <c r="I24" s="61" t="s">
        <v>132</v>
      </c>
      <c r="J24" s="12"/>
    </row>
    <row r="25">
      <c r="A25" s="51">
        <v>42641.0</v>
      </c>
      <c r="B25" s="52" t="s">
        <v>18</v>
      </c>
      <c r="C25" s="18" t="s">
        <v>19</v>
      </c>
      <c r="D25" s="19" t="s">
        <v>133</v>
      </c>
      <c r="E25" s="14" t="s">
        <v>133</v>
      </c>
      <c r="F25" s="19" t="s">
        <v>134</v>
      </c>
      <c r="G25" s="14" t="s">
        <v>135</v>
      </c>
      <c r="H25" s="4">
        <v>23.0</v>
      </c>
      <c r="I25" s="20" t="s">
        <v>136</v>
      </c>
      <c r="J25" s="12"/>
    </row>
    <row r="26">
      <c r="A26" s="53">
        <v>42662.0</v>
      </c>
      <c r="B26" s="54" t="s">
        <v>26</v>
      </c>
      <c r="C26" s="23" t="s">
        <v>28</v>
      </c>
      <c r="D26" s="24" t="s">
        <v>138</v>
      </c>
      <c r="E26" s="14" t="s">
        <v>138</v>
      </c>
      <c r="F26" s="48"/>
      <c r="G26" s="14" t="s">
        <v>139</v>
      </c>
      <c r="H26" s="22">
        <v>24.0</v>
      </c>
      <c r="I26" s="25" t="s">
        <v>141</v>
      </c>
      <c r="J26" s="12"/>
    </row>
    <row r="27">
      <c r="A27" s="63">
        <v>42683.0</v>
      </c>
      <c r="B27" s="64" t="s">
        <v>18</v>
      </c>
      <c r="C27" s="18" t="s">
        <v>19</v>
      </c>
      <c r="D27" s="28" t="s">
        <v>144</v>
      </c>
      <c r="E27" s="14" t="s">
        <v>144</v>
      </c>
      <c r="F27" s="28" t="s">
        <v>145</v>
      </c>
      <c r="G27" s="14" t="s">
        <v>146</v>
      </c>
      <c r="H27" s="26">
        <v>25.0</v>
      </c>
      <c r="I27" s="29" t="s">
        <v>147</v>
      </c>
      <c r="J27" s="12"/>
      <c r="K27" s="31" t="s">
        <v>149</v>
      </c>
    </row>
    <row r="28">
      <c r="A28" s="53">
        <v>42711.0</v>
      </c>
      <c r="B28" s="54" t="s">
        <v>26</v>
      </c>
      <c r="C28" s="23" t="s">
        <v>28</v>
      </c>
      <c r="D28" s="48"/>
      <c r="E28" s="14"/>
      <c r="F28" s="24" t="s">
        <v>151</v>
      </c>
      <c r="G28" s="34" t="s">
        <v>152</v>
      </c>
      <c r="H28" s="22">
        <v>29.0</v>
      </c>
      <c r="I28" s="25" t="s">
        <v>153</v>
      </c>
      <c r="J28" s="12"/>
    </row>
    <row r="29">
      <c r="A29" s="51">
        <v>42732.0</v>
      </c>
      <c r="B29" s="52" t="s">
        <v>18</v>
      </c>
      <c r="C29" s="18" t="s">
        <v>19</v>
      </c>
      <c r="D29" s="19" t="s">
        <v>76</v>
      </c>
      <c r="E29" s="14" t="s">
        <v>76</v>
      </c>
      <c r="F29" s="19" t="s">
        <v>72</v>
      </c>
      <c r="G29" s="14" t="s">
        <v>72</v>
      </c>
      <c r="H29" s="4">
        <v>27.0</v>
      </c>
      <c r="I29" s="20" t="s">
        <v>156</v>
      </c>
      <c r="J29" s="12"/>
    </row>
    <row r="30">
      <c r="A30" s="53">
        <v>42753.0</v>
      </c>
      <c r="B30" s="54" t="s">
        <v>157</v>
      </c>
      <c r="C30" s="23" t="s">
        <v>28</v>
      </c>
      <c r="D30" s="24" t="s">
        <v>159</v>
      </c>
      <c r="E30" s="14" t="s">
        <v>160</v>
      </c>
      <c r="F30" s="24" t="s">
        <v>161</v>
      </c>
      <c r="G30" s="14" t="s">
        <v>60</v>
      </c>
      <c r="H30" s="22">
        <v>28.0</v>
      </c>
      <c r="I30" s="25" t="s">
        <v>163</v>
      </c>
      <c r="J30" s="12"/>
    </row>
    <row r="31">
      <c r="A31" s="51">
        <v>42774.0</v>
      </c>
      <c r="B31" s="52" t="s">
        <v>18</v>
      </c>
      <c r="C31" s="18" t="s">
        <v>19</v>
      </c>
      <c r="D31" s="28" t="s">
        <v>164</v>
      </c>
      <c r="E31" s="34"/>
      <c r="F31" s="28" t="s">
        <v>165</v>
      </c>
      <c r="G31" s="14" t="s">
        <v>165</v>
      </c>
      <c r="H31" s="26">
        <v>26.0</v>
      </c>
      <c r="I31" s="29" t="s">
        <v>166</v>
      </c>
      <c r="J31" s="12"/>
    </row>
    <row r="32">
      <c r="A32" s="53">
        <v>42795.0</v>
      </c>
      <c r="B32" s="54" t="s">
        <v>26</v>
      </c>
      <c r="C32" s="23" t="s">
        <v>28</v>
      </c>
      <c r="D32" s="24" t="s">
        <v>167</v>
      </c>
      <c r="E32" s="14" t="s">
        <v>168</v>
      </c>
      <c r="F32" s="24" t="s">
        <v>169</v>
      </c>
      <c r="G32" s="14" t="s">
        <v>170</v>
      </c>
      <c r="H32" s="22">
        <v>30.0</v>
      </c>
      <c r="I32" s="25" t="s">
        <v>171</v>
      </c>
      <c r="J32" s="12"/>
    </row>
    <row r="33">
      <c r="A33" s="51">
        <v>42816.0</v>
      </c>
      <c r="B33" s="52" t="s">
        <v>18</v>
      </c>
      <c r="C33" s="18" t="s">
        <v>19</v>
      </c>
      <c r="D33" s="19" t="s">
        <v>169</v>
      </c>
      <c r="E33" s="14" t="s">
        <v>170</v>
      </c>
      <c r="F33" s="19" t="s">
        <v>139</v>
      </c>
      <c r="G33" s="34" t="s">
        <v>172</v>
      </c>
      <c r="H33" s="4">
        <v>31.0</v>
      </c>
      <c r="I33" s="20" t="s">
        <v>173</v>
      </c>
      <c r="J33" s="12"/>
    </row>
    <row r="34">
      <c r="A34" s="53">
        <v>42844.0</v>
      </c>
      <c r="B34" s="54" t="s">
        <v>26</v>
      </c>
      <c r="C34" s="23" t="s">
        <v>28</v>
      </c>
      <c r="D34" s="24" t="s">
        <v>174</v>
      </c>
      <c r="E34" s="14" t="s">
        <v>174</v>
      </c>
      <c r="F34" s="48"/>
      <c r="G34" s="14" t="s">
        <v>64</v>
      </c>
      <c r="H34" s="22">
        <v>32.0</v>
      </c>
      <c r="I34" s="25" t="s">
        <v>175</v>
      </c>
      <c r="J34" s="12"/>
    </row>
    <row r="35">
      <c r="A35" s="51">
        <v>42865.0</v>
      </c>
      <c r="B35" s="52" t="s">
        <v>18</v>
      </c>
      <c r="C35" s="18" t="s">
        <v>19</v>
      </c>
      <c r="D35" s="32"/>
      <c r="E35" s="14" t="s">
        <v>174</v>
      </c>
      <c r="F35" s="19" t="s">
        <v>38</v>
      </c>
      <c r="G35" s="34" t="s">
        <v>176</v>
      </c>
      <c r="H35" s="4">
        <v>33.0</v>
      </c>
      <c r="I35" s="20" t="s">
        <v>177</v>
      </c>
      <c r="J35" s="12"/>
      <c r="K35" s="31" t="s">
        <v>178</v>
      </c>
    </row>
    <row r="36">
      <c r="A36" s="53">
        <v>42893.0</v>
      </c>
      <c r="B36" s="54" t="s">
        <v>26</v>
      </c>
      <c r="C36" s="23" t="s">
        <v>28</v>
      </c>
      <c r="D36" s="24" t="s">
        <v>170</v>
      </c>
      <c r="E36" s="39"/>
      <c r="F36" s="24" t="s">
        <v>170</v>
      </c>
      <c r="G36" s="34" t="s">
        <v>179</v>
      </c>
      <c r="H36" s="22">
        <v>34.0</v>
      </c>
      <c r="I36" s="25" t="s">
        <v>180</v>
      </c>
      <c r="J36" s="12"/>
    </row>
    <row r="37">
      <c r="A37" s="51">
        <v>42928.0</v>
      </c>
      <c r="B37" s="52" t="s">
        <v>18</v>
      </c>
      <c r="C37" s="18" t="s">
        <v>19</v>
      </c>
      <c r="D37" s="19" t="s">
        <v>161</v>
      </c>
      <c r="E37" s="34"/>
      <c r="F37" s="19" t="s">
        <v>182</v>
      </c>
      <c r="G37" s="14" t="s">
        <v>182</v>
      </c>
      <c r="H37" s="4">
        <v>35.0</v>
      </c>
      <c r="I37" s="20" t="s">
        <v>184</v>
      </c>
      <c r="J37" s="12"/>
    </row>
    <row r="38">
      <c r="A38" s="68">
        <v>42956.0</v>
      </c>
      <c r="B38" s="70" t="s">
        <v>18</v>
      </c>
      <c r="C38" s="71" t="s">
        <v>19</v>
      </c>
      <c r="D38" s="72"/>
      <c r="E38" s="73"/>
      <c r="F38" s="19" t="s">
        <v>189</v>
      </c>
      <c r="G38" s="14" t="s">
        <v>189</v>
      </c>
      <c r="H38" s="74">
        <v>36.0</v>
      </c>
      <c r="I38" s="75" t="s">
        <v>190</v>
      </c>
      <c r="J38" s="12"/>
    </row>
    <row r="39">
      <c r="A39" s="76"/>
      <c r="B39" s="10"/>
      <c r="C39" s="10"/>
      <c r="D39" s="10"/>
      <c r="E39" s="77"/>
      <c r="G39" s="78"/>
      <c r="H39" s="10"/>
      <c r="I39" s="10"/>
    </row>
    <row r="40">
      <c r="A40" s="79"/>
      <c r="E40" s="78"/>
      <c r="G40" s="78"/>
    </row>
    <row r="41">
      <c r="A41" s="80" t="s">
        <v>195</v>
      </c>
      <c r="E41" s="78"/>
      <c r="G41" s="78"/>
      <c r="H41" s="35"/>
    </row>
    <row r="42">
      <c r="A42" s="79"/>
      <c r="E42" s="78"/>
      <c r="G42" s="78"/>
    </row>
    <row r="43">
      <c r="A43" s="81" t="s">
        <v>197</v>
      </c>
      <c r="B43" s="82">
        <v>42291.0</v>
      </c>
      <c r="E43" s="78"/>
      <c r="G43" s="78"/>
    </row>
    <row r="44">
      <c r="A44" s="81" t="s">
        <v>199</v>
      </c>
      <c r="B44" s="82">
        <v>42347.0</v>
      </c>
      <c r="E44" s="78"/>
      <c r="G44" s="78"/>
    </row>
    <row r="45">
      <c r="A45" s="79"/>
      <c r="B45" s="82">
        <v>42487.0</v>
      </c>
      <c r="E45" s="78"/>
      <c r="G45" s="78"/>
    </row>
    <row r="46">
      <c r="A46" s="79"/>
      <c r="B46" s="82">
        <v>42515.0</v>
      </c>
      <c r="E46" s="78"/>
      <c r="G46" s="78"/>
    </row>
    <row r="47">
      <c r="B47" s="82">
        <v>42564.0</v>
      </c>
      <c r="E47" s="78"/>
      <c r="G47" s="78"/>
    </row>
    <row r="48">
      <c r="E48" s="78"/>
      <c r="G48" s="78"/>
    </row>
    <row r="49">
      <c r="A49" s="81" t="s">
        <v>26</v>
      </c>
      <c r="B49" s="82">
        <v>42221.0</v>
      </c>
      <c r="E49" s="78"/>
      <c r="G49" s="78"/>
    </row>
    <row r="50">
      <c r="A50" s="79"/>
      <c r="B50" s="82">
        <v>42445.0</v>
      </c>
      <c r="E50" s="78"/>
      <c r="G50" s="78"/>
    </row>
    <row r="51">
      <c r="A51" s="79"/>
      <c r="B51" s="82">
        <v>42536.0</v>
      </c>
      <c r="E51" s="78"/>
      <c r="G51" s="78"/>
    </row>
    <row r="52">
      <c r="A52" s="79"/>
      <c r="E52" s="78"/>
      <c r="G52" s="78"/>
    </row>
    <row r="53">
      <c r="A53" s="79"/>
      <c r="E53" s="78"/>
      <c r="G53" s="78"/>
    </row>
    <row r="54">
      <c r="A54" s="79"/>
      <c r="E54" s="78"/>
      <c r="G54" s="78"/>
    </row>
    <row r="55">
      <c r="A55" s="79"/>
      <c r="E55" s="78"/>
      <c r="G55" s="78"/>
    </row>
    <row r="56">
      <c r="A56" s="79"/>
      <c r="E56" s="78"/>
      <c r="G56" s="78"/>
    </row>
    <row r="57">
      <c r="A57" s="79"/>
      <c r="E57" s="78"/>
      <c r="G57" s="78"/>
    </row>
    <row r="58">
      <c r="A58" s="79"/>
      <c r="E58" s="78"/>
      <c r="G58" s="78"/>
    </row>
    <row r="59">
      <c r="A59" s="79"/>
      <c r="E59" s="78"/>
      <c r="G59" s="78"/>
    </row>
    <row r="60">
      <c r="A60" s="79"/>
      <c r="E60" s="78"/>
      <c r="G60" s="78"/>
    </row>
    <row r="61">
      <c r="A61" s="79"/>
      <c r="E61" s="78"/>
      <c r="G61" s="78"/>
    </row>
    <row r="62">
      <c r="A62" s="79"/>
      <c r="E62" s="78"/>
      <c r="G62" s="78"/>
    </row>
    <row r="63">
      <c r="A63" s="79"/>
      <c r="E63" s="78"/>
      <c r="G63" s="78"/>
    </row>
    <row r="64">
      <c r="A64" s="79"/>
      <c r="E64" s="78"/>
      <c r="G64" s="78"/>
    </row>
    <row r="65">
      <c r="A65" s="79"/>
      <c r="E65" s="78"/>
      <c r="G65" s="78"/>
    </row>
    <row r="66">
      <c r="A66" s="79"/>
      <c r="E66" s="78"/>
      <c r="G66" s="78"/>
    </row>
    <row r="67">
      <c r="A67" s="79"/>
      <c r="E67" s="78"/>
      <c r="G67" s="78"/>
    </row>
    <row r="68">
      <c r="A68" s="79"/>
      <c r="E68" s="78"/>
      <c r="G68" s="78"/>
    </row>
    <row r="69">
      <c r="A69" s="79"/>
      <c r="E69" s="78"/>
      <c r="G69" s="78"/>
    </row>
    <row r="70">
      <c r="A70" s="79"/>
      <c r="E70" s="78"/>
      <c r="G70" s="78"/>
    </row>
    <row r="71">
      <c r="A71" s="79"/>
      <c r="E71" s="78"/>
      <c r="G71" s="78"/>
    </row>
    <row r="72">
      <c r="A72" s="79"/>
      <c r="E72" s="78"/>
      <c r="G72" s="78"/>
    </row>
    <row r="73">
      <c r="A73" s="79"/>
      <c r="E73" s="78"/>
      <c r="G73" s="78"/>
    </row>
    <row r="74">
      <c r="A74" s="79"/>
      <c r="E74" s="78"/>
      <c r="G74" s="78"/>
    </row>
    <row r="75">
      <c r="A75" s="79"/>
      <c r="E75" s="78"/>
      <c r="G75" s="78"/>
    </row>
    <row r="76">
      <c r="A76" s="79"/>
      <c r="E76" s="78"/>
      <c r="G76" s="78"/>
    </row>
    <row r="77">
      <c r="A77" s="79"/>
      <c r="E77" s="78"/>
      <c r="G77" s="78"/>
    </row>
    <row r="78">
      <c r="A78" s="79"/>
      <c r="E78" s="78"/>
      <c r="G78" s="78"/>
    </row>
    <row r="79">
      <c r="A79" s="79"/>
      <c r="E79" s="78"/>
      <c r="G79" s="78"/>
    </row>
    <row r="80">
      <c r="A80" s="79"/>
      <c r="E80" s="78"/>
      <c r="G80" s="78"/>
    </row>
    <row r="81">
      <c r="A81" s="79"/>
      <c r="E81" s="78"/>
      <c r="G81" s="78"/>
    </row>
    <row r="82">
      <c r="A82" s="79"/>
      <c r="E82" s="78"/>
      <c r="G82" s="78"/>
    </row>
    <row r="83">
      <c r="A83" s="79"/>
      <c r="E83" s="78"/>
      <c r="G83" s="78"/>
    </row>
    <row r="84">
      <c r="A84" s="79"/>
      <c r="E84" s="78"/>
      <c r="G84" s="78"/>
    </row>
    <row r="85">
      <c r="A85" s="79"/>
      <c r="E85" s="78"/>
      <c r="G85" s="78"/>
    </row>
    <row r="86">
      <c r="A86" s="79"/>
      <c r="E86" s="78"/>
      <c r="G86" s="78"/>
    </row>
    <row r="87">
      <c r="A87" s="79"/>
      <c r="E87" s="78"/>
      <c r="G87" s="78"/>
    </row>
    <row r="88">
      <c r="A88" s="79"/>
      <c r="E88" s="78"/>
      <c r="G88" s="78"/>
    </row>
    <row r="89">
      <c r="A89" s="79"/>
      <c r="E89" s="78"/>
      <c r="G89" s="78"/>
    </row>
    <row r="90">
      <c r="A90" s="79"/>
      <c r="E90" s="78"/>
      <c r="G90" s="78"/>
    </row>
    <row r="91">
      <c r="A91" s="79"/>
      <c r="E91" s="78"/>
      <c r="G91" s="78"/>
    </row>
    <row r="92">
      <c r="A92" s="79"/>
      <c r="E92" s="78"/>
      <c r="G92" s="78"/>
    </row>
    <row r="93">
      <c r="A93" s="79"/>
      <c r="E93" s="78"/>
      <c r="G93" s="78"/>
    </row>
    <row r="94">
      <c r="A94" s="79"/>
      <c r="E94" s="78"/>
      <c r="G94" s="78"/>
    </row>
    <row r="95">
      <c r="A95" s="79"/>
      <c r="E95" s="78"/>
      <c r="G95" s="78"/>
    </row>
    <row r="96">
      <c r="A96" s="79"/>
      <c r="E96" s="78"/>
      <c r="G96" s="78"/>
    </row>
    <row r="97">
      <c r="A97" s="79"/>
      <c r="E97" s="78"/>
      <c r="G97" s="78"/>
    </row>
    <row r="98">
      <c r="A98" s="79"/>
      <c r="E98" s="78"/>
      <c r="G98" s="78"/>
    </row>
    <row r="99">
      <c r="A99" s="79"/>
      <c r="E99" s="78"/>
      <c r="G99" s="78"/>
    </row>
    <row r="100">
      <c r="A100" s="79"/>
      <c r="E100" s="78"/>
      <c r="G100" s="78"/>
    </row>
    <row r="101">
      <c r="A101" s="79"/>
      <c r="E101" s="78"/>
      <c r="G101" s="78"/>
    </row>
  </sheetData>
  <mergeCells count="7">
    <mergeCell ref="A1:A2"/>
    <mergeCell ref="B1:B2"/>
    <mergeCell ref="C1:C2"/>
    <mergeCell ref="D1:E1"/>
    <mergeCell ref="F1:G1"/>
    <mergeCell ref="H1:H2"/>
    <mergeCell ref="I1:I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13.0"/>
    <col customWidth="1" min="2" max="2" width="11.86"/>
    <col customWidth="1" min="3" max="3" width="6.29"/>
    <col customWidth="1" min="4" max="4" width="85.43"/>
    <col customWidth="1" min="5" max="5" width="7.14"/>
    <col customWidth="1" min="6" max="6" width="9.71"/>
    <col customWidth="1" hidden="1" min="7" max="7" width="7.14"/>
  </cols>
  <sheetData>
    <row r="1">
      <c r="A1" s="1" t="s">
        <v>1</v>
      </c>
      <c r="B1" s="2"/>
      <c r="C1" s="2"/>
      <c r="D1" s="3" t="s">
        <v>2</v>
      </c>
      <c r="E1" s="4" t="s">
        <v>3</v>
      </c>
      <c r="F1" s="4" t="s">
        <v>4</v>
      </c>
      <c r="G1" s="4" t="s">
        <v>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>
      <c r="A2" s="5"/>
      <c r="B2" s="7" t="s">
        <v>6</v>
      </c>
      <c r="C2" s="9">
        <v>1.0</v>
      </c>
      <c r="D2" s="7" t="s">
        <v>9</v>
      </c>
      <c r="E2" s="13">
        <f t="shared" ref="E2:E298" si="1">C3-C2</f>
        <v>3</v>
      </c>
      <c r="F2" s="5"/>
      <c r="G2" s="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>
      <c r="A3" s="5"/>
      <c r="B3" s="7" t="s">
        <v>16</v>
      </c>
      <c r="C3" s="9">
        <v>4.0</v>
      </c>
      <c r="D3" s="7" t="s">
        <v>17</v>
      </c>
      <c r="E3" s="13">
        <f t="shared" si="1"/>
        <v>7</v>
      </c>
      <c r="F3" s="5"/>
      <c r="G3" s="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>
      <c r="A4" s="5"/>
      <c r="B4" s="7" t="s">
        <v>21</v>
      </c>
      <c r="C4" s="9">
        <v>11.0</v>
      </c>
      <c r="D4" s="7" t="s">
        <v>25</v>
      </c>
      <c r="E4" s="13">
        <f t="shared" si="1"/>
        <v>5</v>
      </c>
      <c r="F4" s="5"/>
      <c r="G4" s="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>
      <c r="A5" s="5"/>
      <c r="B5" s="7" t="s">
        <v>27</v>
      </c>
      <c r="C5" s="9">
        <v>16.0</v>
      </c>
      <c r="D5" s="7" t="s">
        <v>29</v>
      </c>
      <c r="E5" s="13">
        <f t="shared" si="1"/>
        <v>5</v>
      </c>
      <c r="F5" s="5"/>
      <c r="G5" s="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>
      <c r="A6" s="5"/>
      <c r="B6" s="7" t="s">
        <v>33</v>
      </c>
      <c r="C6" s="9">
        <v>21.0</v>
      </c>
      <c r="D6" s="7" t="s">
        <v>34</v>
      </c>
      <c r="E6" s="13">
        <f t="shared" si="1"/>
        <v>6</v>
      </c>
      <c r="F6" s="5"/>
      <c r="G6" s="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>
      <c r="A7" s="5"/>
      <c r="B7" s="7" t="s">
        <v>35</v>
      </c>
      <c r="C7" s="9">
        <v>27.0</v>
      </c>
      <c r="D7" s="7" t="s">
        <v>36</v>
      </c>
      <c r="E7" s="13">
        <f t="shared" si="1"/>
        <v>7</v>
      </c>
      <c r="F7" s="5"/>
      <c r="G7" s="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>
      <c r="A8" s="5"/>
      <c r="B8" s="7" t="s">
        <v>39</v>
      </c>
      <c r="C8" s="9">
        <v>34.0</v>
      </c>
      <c r="D8" s="7" t="s">
        <v>40</v>
      </c>
      <c r="E8" s="13">
        <f t="shared" si="1"/>
        <v>4</v>
      </c>
      <c r="F8" s="5"/>
      <c r="G8" s="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>
      <c r="A9" s="5"/>
      <c r="B9" s="7" t="s">
        <v>42</v>
      </c>
      <c r="C9" s="9">
        <v>38.0</v>
      </c>
      <c r="D9" s="7" t="s">
        <v>44</v>
      </c>
      <c r="E9" s="13">
        <f t="shared" si="1"/>
        <v>5</v>
      </c>
      <c r="F9" s="5"/>
      <c r="G9" s="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>
      <c r="A10" s="5"/>
      <c r="B10" s="7" t="s">
        <v>47</v>
      </c>
      <c r="C10" s="9">
        <v>43.0</v>
      </c>
      <c r="D10" s="7" t="s">
        <v>48</v>
      </c>
      <c r="E10" s="13">
        <f t="shared" si="1"/>
        <v>7</v>
      </c>
      <c r="F10" s="5"/>
      <c r="G10" s="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>
      <c r="A11" s="5"/>
      <c r="B11" s="7" t="s">
        <v>52</v>
      </c>
      <c r="C11" s="9">
        <v>50.0</v>
      </c>
      <c r="D11" s="7" t="s">
        <v>55</v>
      </c>
      <c r="E11" s="13">
        <f t="shared" si="1"/>
        <v>6</v>
      </c>
      <c r="F11" s="5"/>
      <c r="G11" s="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>
      <c r="A12" s="9">
        <v>1.0</v>
      </c>
      <c r="B12" s="7" t="s">
        <v>57</v>
      </c>
      <c r="C12" s="9">
        <v>56.0</v>
      </c>
      <c r="D12" s="7" t="s">
        <v>58</v>
      </c>
      <c r="E12" s="13">
        <f t="shared" si="1"/>
        <v>7</v>
      </c>
      <c r="F12" s="5">
        <f>SUM(E2:E12)</f>
        <v>62</v>
      </c>
      <c r="G12" s="5">
        <f>A12*57</f>
        <v>57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>
      <c r="A13" s="38"/>
      <c r="B13" s="40" t="s">
        <v>73</v>
      </c>
      <c r="C13" s="41">
        <v>63.0</v>
      </c>
      <c r="D13" s="40" t="s">
        <v>75</v>
      </c>
      <c r="E13" s="42">
        <f t="shared" si="1"/>
        <v>4</v>
      </c>
      <c r="F13" s="38"/>
      <c r="G13" s="38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>
      <c r="A14" s="38"/>
      <c r="B14" s="40" t="s">
        <v>81</v>
      </c>
      <c r="C14" s="41">
        <v>67.0</v>
      </c>
      <c r="D14" s="40" t="s">
        <v>83</v>
      </c>
      <c r="E14" s="42">
        <f t="shared" si="1"/>
        <v>6</v>
      </c>
      <c r="F14" s="38"/>
      <c r="G14" s="3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>
      <c r="A15" s="38"/>
      <c r="B15" s="40" t="s">
        <v>87</v>
      </c>
      <c r="C15" s="41">
        <v>73.0</v>
      </c>
      <c r="D15" s="40" t="s">
        <v>89</v>
      </c>
      <c r="E15" s="42">
        <f t="shared" si="1"/>
        <v>7</v>
      </c>
      <c r="F15" s="38"/>
      <c r="G15" s="38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>
      <c r="A16" s="38"/>
      <c r="B16" s="40" t="s">
        <v>94</v>
      </c>
      <c r="C16" s="41">
        <v>80.0</v>
      </c>
      <c r="D16" s="40" t="s">
        <v>95</v>
      </c>
      <c r="E16" s="42">
        <f t="shared" si="1"/>
        <v>11</v>
      </c>
      <c r="F16" s="38"/>
      <c r="G16" s="3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>
      <c r="A17" s="38"/>
      <c r="B17" s="40" t="s">
        <v>98</v>
      </c>
      <c r="C17" s="41">
        <v>91.0</v>
      </c>
      <c r="D17" s="40" t="s">
        <v>100</v>
      </c>
      <c r="E17" s="42">
        <f t="shared" si="1"/>
        <v>6</v>
      </c>
      <c r="F17" s="38"/>
      <c r="G17" s="3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>
      <c r="A18" s="38"/>
      <c r="B18" s="40" t="s">
        <v>102</v>
      </c>
      <c r="C18" s="41">
        <v>97.0</v>
      </c>
      <c r="D18" s="40" t="s">
        <v>103</v>
      </c>
      <c r="E18" s="42">
        <f t="shared" si="1"/>
        <v>1</v>
      </c>
      <c r="F18" s="38"/>
      <c r="G18" s="3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>
      <c r="A19" s="38"/>
      <c r="B19" s="40" t="s">
        <v>107</v>
      </c>
      <c r="C19" s="41">
        <v>98.0</v>
      </c>
      <c r="D19" s="40" t="s">
        <v>108</v>
      </c>
      <c r="E19" s="42">
        <f t="shared" si="1"/>
        <v>4</v>
      </c>
      <c r="F19" s="38"/>
      <c r="G19" s="38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>
      <c r="A20" s="38"/>
      <c r="B20" s="40" t="s">
        <v>111</v>
      </c>
      <c r="C20" s="41">
        <v>102.0</v>
      </c>
      <c r="D20" s="40" t="s">
        <v>112</v>
      </c>
      <c r="E20" s="42">
        <f t="shared" si="1"/>
        <v>10</v>
      </c>
      <c r="F20" s="38"/>
      <c r="G20" s="38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>
      <c r="A21" s="38"/>
      <c r="B21" s="40" t="s">
        <v>114</v>
      </c>
      <c r="C21" s="41">
        <v>112.0</v>
      </c>
      <c r="D21" s="40" t="s">
        <v>116</v>
      </c>
      <c r="E21" s="42">
        <f t="shared" si="1"/>
        <v>5</v>
      </c>
      <c r="F21" s="38"/>
      <c r="G21" s="38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>
      <c r="A22" s="41">
        <v>2.0</v>
      </c>
      <c r="B22" s="40" t="s">
        <v>118</v>
      </c>
      <c r="C22" s="41">
        <v>117.0</v>
      </c>
      <c r="D22" s="40" t="s">
        <v>119</v>
      </c>
      <c r="E22" s="42">
        <f t="shared" si="1"/>
        <v>12</v>
      </c>
      <c r="F22" s="38">
        <f>SUM(E13:E22)</f>
        <v>66</v>
      </c>
      <c r="G22" s="38">
        <f>A22*57</f>
        <v>114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>
      <c r="A23" s="56"/>
      <c r="B23" s="57" t="s">
        <v>129</v>
      </c>
      <c r="C23" s="59">
        <v>129.0</v>
      </c>
      <c r="D23" s="57" t="s">
        <v>131</v>
      </c>
      <c r="E23" s="62">
        <f t="shared" si="1"/>
        <v>25</v>
      </c>
      <c r="F23" s="56"/>
      <c r="G23" s="56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>
      <c r="A24" s="56"/>
      <c r="B24" s="57" t="s">
        <v>137</v>
      </c>
      <c r="C24" s="59">
        <v>154.0</v>
      </c>
      <c r="D24" s="57" t="s">
        <v>140</v>
      </c>
      <c r="E24" s="62">
        <f t="shared" si="1"/>
        <v>8</v>
      </c>
      <c r="F24" s="56"/>
      <c r="G24" s="56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>
      <c r="A25" s="56"/>
      <c r="B25" s="57" t="s">
        <v>142</v>
      </c>
      <c r="C25" s="59">
        <v>162.0</v>
      </c>
      <c r="D25" s="57" t="s">
        <v>143</v>
      </c>
      <c r="E25" s="62">
        <f t="shared" si="1"/>
        <v>3</v>
      </c>
      <c r="F25" s="56"/>
      <c r="G25" s="56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>
      <c r="A26" s="56"/>
      <c r="B26" s="57" t="s">
        <v>148</v>
      </c>
      <c r="C26" s="59">
        <v>165.0</v>
      </c>
      <c r="D26" s="57" t="s">
        <v>150</v>
      </c>
      <c r="E26" s="62">
        <f t="shared" si="1"/>
        <v>7</v>
      </c>
      <c r="F26" s="56"/>
      <c r="G26" s="5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>
      <c r="A27" s="56"/>
      <c r="B27" s="57" t="s">
        <v>154</v>
      </c>
      <c r="C27" s="59">
        <v>172.0</v>
      </c>
      <c r="D27" s="57" t="s">
        <v>155</v>
      </c>
      <c r="E27" s="62">
        <f t="shared" si="1"/>
        <v>5</v>
      </c>
      <c r="F27" s="56"/>
      <c r="G27" s="5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>
      <c r="A28" s="59">
        <v>3.0</v>
      </c>
      <c r="B28" s="57" t="s">
        <v>158</v>
      </c>
      <c r="C28" s="59">
        <v>177.0</v>
      </c>
      <c r="D28" s="57" t="s">
        <v>162</v>
      </c>
      <c r="E28" s="62">
        <f t="shared" si="1"/>
        <v>6</v>
      </c>
      <c r="F28" s="56">
        <f>SUM(E23:E28)</f>
        <v>54</v>
      </c>
      <c r="G28" s="56">
        <f>A28*57</f>
        <v>171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>
      <c r="A29" s="65"/>
      <c r="B29" s="66" t="s">
        <v>181</v>
      </c>
      <c r="C29" s="67">
        <v>183.0</v>
      </c>
      <c r="D29" s="66" t="s">
        <v>183</v>
      </c>
      <c r="E29" s="69">
        <f t="shared" si="1"/>
        <v>7</v>
      </c>
      <c r="F29" s="65"/>
      <c r="G29" s="6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>
      <c r="A30" s="65"/>
      <c r="B30" s="66" t="s">
        <v>185</v>
      </c>
      <c r="C30" s="67">
        <v>190.0</v>
      </c>
      <c r="D30" s="66" t="s">
        <v>186</v>
      </c>
      <c r="E30" s="69">
        <f t="shared" si="1"/>
        <v>8</v>
      </c>
      <c r="F30" s="65"/>
      <c r="G30" s="6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>
      <c r="A31" s="65"/>
      <c r="B31" s="66" t="s">
        <v>187</v>
      </c>
      <c r="C31" s="67">
        <v>198.0</v>
      </c>
      <c r="D31" s="66" t="s">
        <v>188</v>
      </c>
      <c r="E31" s="69">
        <f t="shared" si="1"/>
        <v>11</v>
      </c>
      <c r="F31" s="65"/>
      <c r="G31" s="6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>
      <c r="A32" s="65"/>
      <c r="B32" s="66" t="s">
        <v>191</v>
      </c>
      <c r="C32" s="67">
        <v>209.0</v>
      </c>
      <c r="D32" s="66" t="s">
        <v>192</v>
      </c>
      <c r="E32" s="69">
        <f t="shared" si="1"/>
        <v>6</v>
      </c>
      <c r="F32" s="65"/>
      <c r="G32" s="6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>
      <c r="A33" s="65"/>
      <c r="B33" s="66" t="s">
        <v>193</v>
      </c>
      <c r="C33" s="67">
        <v>215.0</v>
      </c>
      <c r="D33" s="66" t="s">
        <v>194</v>
      </c>
      <c r="E33" s="69">
        <f t="shared" si="1"/>
        <v>7</v>
      </c>
      <c r="F33" s="65"/>
      <c r="G33" s="6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>
      <c r="A34" s="65"/>
      <c r="B34" s="66" t="s">
        <v>196</v>
      </c>
      <c r="C34" s="67">
        <v>222.0</v>
      </c>
      <c r="D34" s="66" t="s">
        <v>198</v>
      </c>
      <c r="E34" s="69">
        <f t="shared" si="1"/>
        <v>10</v>
      </c>
      <c r="F34" s="65"/>
      <c r="G34" s="6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>
      <c r="A35" s="65"/>
      <c r="B35" s="66" t="s">
        <v>200</v>
      </c>
      <c r="C35" s="67">
        <v>232.0</v>
      </c>
      <c r="D35" s="66" t="s">
        <v>201</v>
      </c>
      <c r="E35" s="69">
        <f t="shared" si="1"/>
        <v>8</v>
      </c>
      <c r="F35" s="65"/>
      <c r="G35" s="6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>
      <c r="A36" s="67">
        <v>4.0</v>
      </c>
      <c r="B36" s="66" t="s">
        <v>202</v>
      </c>
      <c r="C36" s="67">
        <v>240.0</v>
      </c>
      <c r="D36" s="66" t="s">
        <v>203</v>
      </c>
      <c r="E36" s="69">
        <f t="shared" si="1"/>
        <v>6</v>
      </c>
      <c r="F36" s="65">
        <f>SUM(E29:E36)</f>
        <v>63</v>
      </c>
      <c r="G36" s="65">
        <f>A36*57</f>
        <v>228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>
      <c r="A37" s="83"/>
      <c r="B37" s="84" t="s">
        <v>204</v>
      </c>
      <c r="C37" s="85">
        <v>246.0</v>
      </c>
      <c r="D37" s="84" t="s">
        <v>205</v>
      </c>
      <c r="E37" s="86">
        <f t="shared" si="1"/>
        <v>4</v>
      </c>
      <c r="F37" s="83"/>
      <c r="G37" s="83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>
      <c r="A38" s="83"/>
      <c r="B38" s="84" t="s">
        <v>206</v>
      </c>
      <c r="C38" s="85">
        <v>250.0</v>
      </c>
      <c r="D38" s="84" t="s">
        <v>207</v>
      </c>
      <c r="E38" s="86">
        <f t="shared" si="1"/>
        <v>9</v>
      </c>
      <c r="F38" s="83"/>
      <c r="G38" s="8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>
      <c r="A39" s="83"/>
      <c r="B39" s="84" t="s">
        <v>208</v>
      </c>
      <c r="C39" s="85">
        <v>259.0</v>
      </c>
      <c r="D39" s="84" t="s">
        <v>209</v>
      </c>
      <c r="E39" s="86">
        <f t="shared" si="1"/>
        <v>6</v>
      </c>
      <c r="F39" s="83"/>
      <c r="G39" s="83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>
      <c r="A40" s="83"/>
      <c r="B40" s="84" t="s">
        <v>210</v>
      </c>
      <c r="C40" s="85">
        <v>265.0</v>
      </c>
      <c r="D40" s="84" t="s">
        <v>211</v>
      </c>
      <c r="E40" s="86">
        <f t="shared" si="1"/>
        <v>5</v>
      </c>
      <c r="F40" s="83"/>
      <c r="G40" s="83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>
      <c r="A41" s="83"/>
      <c r="B41" s="84" t="s">
        <v>212</v>
      </c>
      <c r="C41" s="85">
        <v>270.0</v>
      </c>
      <c r="D41" s="84" t="s">
        <v>213</v>
      </c>
      <c r="E41" s="86">
        <f t="shared" si="1"/>
        <v>13</v>
      </c>
      <c r="F41" s="83"/>
      <c r="G41" s="8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>
      <c r="A42" s="83"/>
      <c r="B42" s="84" t="s">
        <v>214</v>
      </c>
      <c r="C42" s="85">
        <v>283.0</v>
      </c>
      <c r="D42" s="84" t="s">
        <v>215</v>
      </c>
      <c r="E42" s="86">
        <f t="shared" si="1"/>
        <v>8</v>
      </c>
      <c r="F42" s="83"/>
      <c r="G42" s="83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>
      <c r="A43" s="85">
        <v>5.0</v>
      </c>
      <c r="B43" s="84" t="s">
        <v>216</v>
      </c>
      <c r="C43" s="85">
        <v>291.0</v>
      </c>
      <c r="D43" s="84" t="s">
        <v>217</v>
      </c>
      <c r="E43" s="86">
        <f t="shared" si="1"/>
        <v>8</v>
      </c>
      <c r="F43" s="83">
        <f>SUM(E37:E43)</f>
        <v>53</v>
      </c>
      <c r="G43" s="83">
        <f>A43*57</f>
        <v>285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>
      <c r="A44" s="87"/>
      <c r="B44" s="88" t="s">
        <v>218</v>
      </c>
      <c r="C44" s="89">
        <v>299.0</v>
      </c>
      <c r="D44" s="88" t="s">
        <v>219</v>
      </c>
      <c r="E44" s="90">
        <f t="shared" si="1"/>
        <v>2</v>
      </c>
      <c r="F44" s="87"/>
      <c r="G44" s="87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>
      <c r="A45" s="87"/>
      <c r="B45" s="88" t="s">
        <v>220</v>
      </c>
      <c r="C45" s="89">
        <v>301.0</v>
      </c>
      <c r="D45" s="88" t="s">
        <v>221</v>
      </c>
      <c r="E45" s="90">
        <f t="shared" si="1"/>
        <v>5</v>
      </c>
      <c r="F45" s="87"/>
      <c r="G45" s="87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>
      <c r="A46" s="87"/>
      <c r="B46" s="88" t="s">
        <v>222</v>
      </c>
      <c r="C46" s="89">
        <v>306.0</v>
      </c>
      <c r="D46" s="88" t="s">
        <v>223</v>
      </c>
      <c r="E46" s="90">
        <f t="shared" si="1"/>
        <v>9</v>
      </c>
      <c r="F46" s="87"/>
      <c r="G46" s="87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>
      <c r="A47" s="87"/>
      <c r="B47" s="88" t="s">
        <v>224</v>
      </c>
      <c r="C47" s="89">
        <v>315.0</v>
      </c>
      <c r="D47" s="88" t="s">
        <v>225</v>
      </c>
      <c r="E47" s="90">
        <f t="shared" si="1"/>
        <v>7</v>
      </c>
      <c r="F47" s="87"/>
      <c r="G47" s="87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>
      <c r="A48" s="87"/>
      <c r="B48" s="88" t="s">
        <v>226</v>
      </c>
      <c r="C48" s="89">
        <v>322.0</v>
      </c>
      <c r="D48" s="88" t="s">
        <v>227</v>
      </c>
      <c r="E48" s="90">
        <f t="shared" si="1"/>
        <v>8</v>
      </c>
      <c r="F48" s="87"/>
      <c r="G48" s="87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>
      <c r="A49" s="87"/>
      <c r="B49" s="88" t="s">
        <v>228</v>
      </c>
      <c r="C49" s="89">
        <v>330.0</v>
      </c>
      <c r="D49" s="88" t="s">
        <v>229</v>
      </c>
      <c r="E49" s="90">
        <f t="shared" si="1"/>
        <v>6</v>
      </c>
      <c r="F49" s="87"/>
      <c r="G49" s="87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>
      <c r="A50" s="87"/>
      <c r="B50" s="88" t="s">
        <v>230</v>
      </c>
      <c r="C50" s="89">
        <v>336.0</v>
      </c>
      <c r="D50" s="88" t="s">
        <v>231</v>
      </c>
      <c r="E50" s="90">
        <f t="shared" si="1"/>
        <v>13</v>
      </c>
      <c r="F50" s="87"/>
      <c r="G50" s="87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>
      <c r="A51" s="87"/>
      <c r="B51" s="88" t="s">
        <v>232</v>
      </c>
      <c r="C51" s="89">
        <v>349.0</v>
      </c>
      <c r="D51" s="88" t="s">
        <v>233</v>
      </c>
      <c r="E51" s="90">
        <f t="shared" si="1"/>
        <v>7</v>
      </c>
      <c r="F51" s="87"/>
      <c r="G51" s="87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>
      <c r="A52" s="89">
        <v>6.0</v>
      </c>
      <c r="B52" s="88" t="s">
        <v>234</v>
      </c>
      <c r="C52" s="89">
        <v>356.0</v>
      </c>
      <c r="D52" s="88" t="s">
        <v>235</v>
      </c>
      <c r="E52" s="90">
        <f t="shared" si="1"/>
        <v>5</v>
      </c>
      <c r="F52" s="87">
        <f>SUM(E44:E52)</f>
        <v>62</v>
      </c>
      <c r="G52" s="87">
        <f>A52*57</f>
        <v>342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>
      <c r="A53" s="91"/>
      <c r="B53" s="92" t="s">
        <v>236</v>
      </c>
      <c r="C53" s="93">
        <v>361.0</v>
      </c>
      <c r="D53" s="92" t="s">
        <v>237</v>
      </c>
      <c r="E53" s="94">
        <f t="shared" si="1"/>
        <v>6</v>
      </c>
      <c r="F53" s="91"/>
      <c r="G53" s="91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>
      <c r="A54" s="91"/>
      <c r="B54" s="92" t="s">
        <v>238</v>
      </c>
      <c r="C54" s="93">
        <v>367.0</v>
      </c>
      <c r="D54" s="92" t="s">
        <v>239</v>
      </c>
      <c r="E54" s="94">
        <f t="shared" si="1"/>
        <v>18</v>
      </c>
      <c r="F54" s="91"/>
      <c r="G54" s="91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>
      <c r="A55" s="91"/>
      <c r="B55" s="92" t="s">
        <v>240</v>
      </c>
      <c r="C55" s="93">
        <v>385.0</v>
      </c>
      <c r="D55" s="92" t="s">
        <v>241</v>
      </c>
      <c r="E55" s="94">
        <f t="shared" si="1"/>
        <v>4</v>
      </c>
      <c r="F55" s="91"/>
      <c r="G55" s="91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>
      <c r="A56" s="93">
        <v>7.0</v>
      </c>
      <c r="B56" s="92" t="s">
        <v>242</v>
      </c>
      <c r="C56" s="93">
        <v>389.0</v>
      </c>
      <c r="D56" s="92" t="s">
        <v>243</v>
      </c>
      <c r="E56" s="94">
        <f t="shared" si="1"/>
        <v>10</v>
      </c>
      <c r="F56" s="91">
        <f>SUM(E53:E56)</f>
        <v>38</v>
      </c>
      <c r="G56" s="91">
        <f>A56*57</f>
        <v>399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>
      <c r="A57" s="95"/>
      <c r="B57" s="96" t="s">
        <v>244</v>
      </c>
      <c r="C57" s="97">
        <v>399.0</v>
      </c>
      <c r="D57" s="96" t="s">
        <v>245</v>
      </c>
      <c r="E57" s="98">
        <f t="shared" si="1"/>
        <v>6</v>
      </c>
      <c r="F57" s="95"/>
      <c r="G57" s="9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>
      <c r="A58" s="95"/>
      <c r="B58" s="96" t="s">
        <v>246</v>
      </c>
      <c r="C58" s="97">
        <v>405.0</v>
      </c>
      <c r="D58" s="96" t="s">
        <v>247</v>
      </c>
      <c r="E58" s="98">
        <f t="shared" si="1"/>
        <v>10</v>
      </c>
      <c r="F58" s="95"/>
      <c r="G58" s="9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>
      <c r="A59" s="95"/>
      <c r="B59" s="96" t="s">
        <v>248</v>
      </c>
      <c r="C59" s="97">
        <v>415.0</v>
      </c>
      <c r="D59" s="96" t="s">
        <v>249</v>
      </c>
      <c r="E59" s="98">
        <f t="shared" si="1"/>
        <v>8</v>
      </c>
      <c r="F59" s="95"/>
      <c r="G59" s="9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>
      <c r="A60" s="97">
        <v>8.0</v>
      </c>
      <c r="B60" s="96" t="s">
        <v>250</v>
      </c>
      <c r="C60" s="97">
        <v>423.0</v>
      </c>
      <c r="D60" s="96" t="s">
        <v>251</v>
      </c>
      <c r="E60" s="98">
        <f t="shared" si="1"/>
        <v>7</v>
      </c>
      <c r="F60" s="95">
        <f>SUM(E57:E60)</f>
        <v>31</v>
      </c>
      <c r="G60" s="95">
        <f>A60*57</f>
        <v>456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>
      <c r="A61" s="99"/>
      <c r="B61" s="100" t="s">
        <v>252</v>
      </c>
      <c r="C61" s="101">
        <v>430.0</v>
      </c>
      <c r="D61" s="100" t="s">
        <v>253</v>
      </c>
      <c r="E61" s="102">
        <f t="shared" si="1"/>
        <v>11</v>
      </c>
      <c r="F61" s="99"/>
      <c r="G61" s="99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>
      <c r="A62" s="99"/>
      <c r="B62" s="100" t="s">
        <v>254</v>
      </c>
      <c r="C62" s="101">
        <v>441.0</v>
      </c>
      <c r="D62" s="100" t="s">
        <v>255</v>
      </c>
      <c r="E62" s="102">
        <f t="shared" si="1"/>
        <v>9</v>
      </c>
      <c r="F62" s="99"/>
      <c r="G62" s="99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>
      <c r="A63" s="99"/>
      <c r="B63" s="100" t="s">
        <v>256</v>
      </c>
      <c r="C63" s="101">
        <v>450.0</v>
      </c>
      <c r="D63" s="100" t="s">
        <v>257</v>
      </c>
      <c r="E63" s="102">
        <f t="shared" si="1"/>
        <v>3</v>
      </c>
      <c r="F63" s="99"/>
      <c r="G63" s="99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>
      <c r="A64" s="99"/>
      <c r="B64" s="100" t="s">
        <v>258</v>
      </c>
      <c r="C64" s="101">
        <v>453.0</v>
      </c>
      <c r="D64" s="100" t="s">
        <v>259</v>
      </c>
      <c r="E64" s="102">
        <f t="shared" si="1"/>
        <v>5</v>
      </c>
      <c r="F64" s="99"/>
      <c r="G64" s="99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>
      <c r="A65" s="101">
        <v>9.0</v>
      </c>
      <c r="B65" s="100" t="s">
        <v>260</v>
      </c>
      <c r="C65" s="101">
        <v>458.0</v>
      </c>
      <c r="D65" s="100" t="s">
        <v>261</v>
      </c>
      <c r="E65" s="102">
        <f t="shared" si="1"/>
        <v>7</v>
      </c>
      <c r="F65" s="99">
        <f>SUM(E61:E65)</f>
        <v>35</v>
      </c>
      <c r="G65" s="99">
        <f>A65*57</f>
        <v>513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>
      <c r="A66" s="38"/>
      <c r="B66" s="40" t="s">
        <v>262</v>
      </c>
      <c r="C66" s="41">
        <v>465.0</v>
      </c>
      <c r="D66" s="40" t="s">
        <v>263</v>
      </c>
      <c r="E66" s="42">
        <f t="shared" si="1"/>
        <v>8</v>
      </c>
      <c r="F66" s="38"/>
      <c r="G66" s="38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>
      <c r="A67" s="38"/>
      <c r="B67" s="40" t="s">
        <v>264</v>
      </c>
      <c r="C67" s="41">
        <v>473.0</v>
      </c>
      <c r="D67" s="40" t="s">
        <v>265</v>
      </c>
      <c r="E67" s="42">
        <f t="shared" si="1"/>
        <v>3</v>
      </c>
      <c r="F67" s="38"/>
      <c r="G67" s="38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>
      <c r="A68" s="38"/>
      <c r="B68" s="40" t="s">
        <v>266</v>
      </c>
      <c r="C68" s="41">
        <v>476.0</v>
      </c>
      <c r="D68" s="40" t="s">
        <v>267</v>
      </c>
      <c r="E68" s="42">
        <f t="shared" si="1"/>
        <v>3</v>
      </c>
      <c r="F68" s="38"/>
      <c r="G68" s="38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>
      <c r="A69" s="38"/>
      <c r="B69" s="40" t="s">
        <v>268</v>
      </c>
      <c r="C69" s="41">
        <v>479.0</v>
      </c>
      <c r="D69" s="40" t="s">
        <v>269</v>
      </c>
      <c r="E69" s="42">
        <f t="shared" si="1"/>
        <v>12</v>
      </c>
      <c r="F69" s="38"/>
      <c r="G69" s="38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>
      <c r="A70" s="38"/>
      <c r="B70" s="40" t="s">
        <v>270</v>
      </c>
      <c r="C70" s="41">
        <v>491.0</v>
      </c>
      <c r="D70" s="40" t="s">
        <v>271</v>
      </c>
      <c r="E70" s="42">
        <f t="shared" si="1"/>
        <v>3</v>
      </c>
      <c r="F70" s="38"/>
      <c r="G70" s="38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>
      <c r="A71" s="38"/>
      <c r="B71" s="40" t="s">
        <v>272</v>
      </c>
      <c r="C71" s="41">
        <v>494.0</v>
      </c>
      <c r="D71" s="40" t="s">
        <v>273</v>
      </c>
      <c r="E71" s="42">
        <f t="shared" si="1"/>
        <v>6</v>
      </c>
      <c r="F71" s="38"/>
      <c r="G71" s="38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>
      <c r="A72" s="38"/>
      <c r="B72" s="40" t="s">
        <v>274</v>
      </c>
      <c r="C72" s="41">
        <v>500.0</v>
      </c>
      <c r="D72" s="40" t="s">
        <v>275</v>
      </c>
      <c r="E72" s="42">
        <f t="shared" si="1"/>
        <v>4</v>
      </c>
      <c r="F72" s="38"/>
      <c r="G72" s="38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>
      <c r="A73" s="38"/>
      <c r="B73" s="40" t="s">
        <v>276</v>
      </c>
      <c r="C73" s="41">
        <v>504.0</v>
      </c>
      <c r="D73" s="40" t="s">
        <v>277</v>
      </c>
      <c r="E73" s="42">
        <f t="shared" si="1"/>
        <v>7</v>
      </c>
      <c r="F73" s="38"/>
      <c r="G73" s="38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>
      <c r="A74" s="41">
        <v>10.0</v>
      </c>
      <c r="B74" s="40" t="s">
        <v>278</v>
      </c>
      <c r="C74" s="41">
        <v>511.0</v>
      </c>
      <c r="D74" s="40" t="s">
        <v>279</v>
      </c>
      <c r="E74" s="42">
        <f t="shared" si="1"/>
        <v>8</v>
      </c>
      <c r="F74" s="38">
        <f>SUM(E66:E74)</f>
        <v>54</v>
      </c>
      <c r="G74" s="38">
        <f>A74*57</f>
        <v>570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>
      <c r="A75" s="103"/>
      <c r="B75" s="104" t="s">
        <v>280</v>
      </c>
      <c r="C75" s="105">
        <v>519.0</v>
      </c>
      <c r="D75" s="104" t="s">
        <v>281</v>
      </c>
      <c r="E75" s="106">
        <f t="shared" si="1"/>
        <v>9</v>
      </c>
      <c r="F75" s="103"/>
      <c r="G75" s="103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>
      <c r="A76" s="103"/>
      <c r="B76" s="104" t="s">
        <v>282</v>
      </c>
      <c r="C76" s="105">
        <v>528.0</v>
      </c>
      <c r="D76" s="104" t="s">
        <v>283</v>
      </c>
      <c r="E76" s="106">
        <f t="shared" si="1"/>
        <v>3</v>
      </c>
      <c r="F76" s="103"/>
      <c r="G76" s="103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>
      <c r="A77" s="103"/>
      <c r="B77" s="104" t="s">
        <v>284</v>
      </c>
      <c r="C77" s="105">
        <v>531.0</v>
      </c>
      <c r="D77" s="104" t="s">
        <v>285</v>
      </c>
      <c r="E77" s="106">
        <f t="shared" si="1"/>
        <v>10</v>
      </c>
      <c r="F77" s="103"/>
      <c r="G77" s="103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>
      <c r="A78" s="103"/>
      <c r="B78" s="104" t="s">
        <v>286</v>
      </c>
      <c r="C78" s="105">
        <v>541.0</v>
      </c>
      <c r="D78" s="104" t="s">
        <v>287</v>
      </c>
      <c r="E78" s="106">
        <f t="shared" si="1"/>
        <v>2</v>
      </c>
      <c r="F78" s="103"/>
      <c r="G78" s="103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>
      <c r="A79" s="103"/>
      <c r="B79" s="104" t="s">
        <v>288</v>
      </c>
      <c r="C79" s="105">
        <v>543.0</v>
      </c>
      <c r="D79" s="104" t="s">
        <v>289</v>
      </c>
      <c r="E79" s="106">
        <f t="shared" si="1"/>
        <v>2</v>
      </c>
      <c r="F79" s="103"/>
      <c r="G79" s="103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>
      <c r="A80" s="103"/>
      <c r="B80" s="104" t="s">
        <v>290</v>
      </c>
      <c r="C80" s="105">
        <v>545.0</v>
      </c>
      <c r="D80" s="104" t="s">
        <v>291</v>
      </c>
      <c r="E80" s="106">
        <f t="shared" si="1"/>
        <v>3</v>
      </c>
      <c r="F80" s="103"/>
      <c r="G80" s="103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>
      <c r="A81" s="103"/>
      <c r="B81" s="104" t="s">
        <v>292</v>
      </c>
      <c r="C81" s="105">
        <v>548.0</v>
      </c>
      <c r="D81" s="104" t="s">
        <v>293</v>
      </c>
      <c r="E81" s="106">
        <f t="shared" si="1"/>
        <v>6</v>
      </c>
      <c r="F81" s="103"/>
      <c r="G81" s="103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>
      <c r="A82" s="103"/>
      <c r="B82" s="104" t="s">
        <v>294</v>
      </c>
      <c r="C82" s="105">
        <v>554.0</v>
      </c>
      <c r="D82" s="104" t="s">
        <v>295</v>
      </c>
      <c r="E82" s="106">
        <f t="shared" si="1"/>
        <v>4</v>
      </c>
      <c r="F82" s="103"/>
      <c r="G82" s="103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>
      <c r="A83" s="105">
        <v>11.0</v>
      </c>
      <c r="B83" s="104" t="s">
        <v>296</v>
      </c>
      <c r="C83" s="105">
        <v>558.0</v>
      </c>
      <c r="D83" s="104" t="s">
        <v>297</v>
      </c>
      <c r="E83" s="106">
        <f t="shared" si="1"/>
        <v>8</v>
      </c>
      <c r="F83" s="103">
        <f>SUM(E75:E83)</f>
        <v>47</v>
      </c>
      <c r="G83" s="103">
        <f>A83*57</f>
        <v>627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>
      <c r="A84" s="107"/>
      <c r="B84" s="108" t="s">
        <v>298</v>
      </c>
      <c r="C84" s="109">
        <v>566.0</v>
      </c>
      <c r="D84" s="108" t="s">
        <v>299</v>
      </c>
      <c r="E84" s="110">
        <f t="shared" si="1"/>
        <v>8</v>
      </c>
      <c r="F84" s="107"/>
      <c r="G84" s="107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>
      <c r="A85" s="107"/>
      <c r="B85" s="108" t="s">
        <v>300</v>
      </c>
      <c r="C85" s="109">
        <v>574.0</v>
      </c>
      <c r="D85" s="108" t="s">
        <v>301</v>
      </c>
      <c r="E85" s="110">
        <f t="shared" si="1"/>
        <v>4</v>
      </c>
      <c r="F85" s="107"/>
      <c r="G85" s="107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>
      <c r="A86" s="107"/>
      <c r="B86" s="108" t="s">
        <v>302</v>
      </c>
      <c r="C86" s="109">
        <v>578.0</v>
      </c>
      <c r="D86" s="108" t="s">
        <v>303</v>
      </c>
      <c r="E86" s="110">
        <f t="shared" si="1"/>
        <v>3</v>
      </c>
      <c r="F86" s="107"/>
      <c r="G86" s="107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>
      <c r="A87" s="107"/>
      <c r="B87" s="108" t="s">
        <v>304</v>
      </c>
      <c r="C87" s="109">
        <v>581.0</v>
      </c>
      <c r="D87" s="108" t="s">
        <v>305</v>
      </c>
      <c r="E87" s="110">
        <f t="shared" si="1"/>
        <v>2</v>
      </c>
      <c r="F87" s="107"/>
      <c r="G87" s="107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>
      <c r="A88" s="107"/>
      <c r="B88" s="108" t="s">
        <v>306</v>
      </c>
      <c r="C88" s="109">
        <v>583.0</v>
      </c>
      <c r="D88" s="108" t="s">
        <v>307</v>
      </c>
      <c r="E88" s="110">
        <f t="shared" si="1"/>
        <v>4</v>
      </c>
      <c r="F88" s="107"/>
      <c r="G88" s="107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>
      <c r="A89" s="107"/>
      <c r="B89" s="108" t="s">
        <v>308</v>
      </c>
      <c r="C89" s="109">
        <v>587.0</v>
      </c>
      <c r="D89" s="108" t="s">
        <v>309</v>
      </c>
      <c r="E89" s="110">
        <f t="shared" si="1"/>
        <v>14</v>
      </c>
      <c r="F89" s="107"/>
      <c r="G89" s="107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>
      <c r="A90" s="107"/>
      <c r="B90" s="108" t="s">
        <v>310</v>
      </c>
      <c r="C90" s="109">
        <v>601.0</v>
      </c>
      <c r="D90" s="108" t="s">
        <v>311</v>
      </c>
      <c r="E90" s="110">
        <f t="shared" si="1"/>
        <v>5</v>
      </c>
      <c r="F90" s="107"/>
      <c r="G90" s="107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>
      <c r="A91" s="109">
        <v>12.0</v>
      </c>
      <c r="B91" s="108" t="s">
        <v>312</v>
      </c>
      <c r="C91" s="109">
        <v>606.0</v>
      </c>
      <c r="D91" s="108" t="s">
        <v>313</v>
      </c>
      <c r="E91" s="110">
        <f t="shared" si="1"/>
        <v>9</v>
      </c>
      <c r="F91" s="107">
        <f>SUM(E84:E91)</f>
        <v>49</v>
      </c>
      <c r="G91" s="107">
        <f>A91*57</f>
        <v>684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>
      <c r="A92" s="5"/>
      <c r="B92" s="7" t="s">
        <v>314</v>
      </c>
      <c r="C92" s="9">
        <v>615.0</v>
      </c>
      <c r="D92" s="7" t="s">
        <v>315</v>
      </c>
      <c r="E92" s="13">
        <f t="shared" si="1"/>
        <v>7</v>
      </c>
      <c r="F92" s="5"/>
      <c r="G92" s="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>
      <c r="A93" s="5"/>
      <c r="B93" s="7" t="s">
        <v>316</v>
      </c>
      <c r="C93" s="9">
        <v>622.0</v>
      </c>
      <c r="D93" s="7" t="s">
        <v>317</v>
      </c>
      <c r="E93" s="13">
        <f t="shared" si="1"/>
        <v>2</v>
      </c>
      <c r="F93" s="5"/>
      <c r="G93" s="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>
      <c r="A94" s="5"/>
      <c r="B94" s="7" t="s">
        <v>318</v>
      </c>
      <c r="C94" s="9">
        <v>624.0</v>
      </c>
      <c r="D94" s="7" t="s">
        <v>319</v>
      </c>
      <c r="E94" s="13">
        <f t="shared" si="1"/>
        <v>6</v>
      </c>
      <c r="F94" s="5"/>
      <c r="G94" s="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>
      <c r="A95" s="5"/>
      <c r="B95" s="7" t="s">
        <v>320</v>
      </c>
      <c r="C95" s="9">
        <v>630.0</v>
      </c>
      <c r="D95" s="7" t="s">
        <v>321</v>
      </c>
      <c r="E95" s="13">
        <f t="shared" si="1"/>
        <v>10</v>
      </c>
      <c r="F95" s="5"/>
      <c r="G95" s="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>
      <c r="A96" s="5"/>
      <c r="B96" s="7" t="s">
        <v>322</v>
      </c>
      <c r="C96" s="9">
        <v>640.0</v>
      </c>
      <c r="D96" s="7" t="s">
        <v>323</v>
      </c>
      <c r="E96" s="13">
        <f t="shared" si="1"/>
        <v>5</v>
      </c>
      <c r="F96" s="5"/>
      <c r="G96" s="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>
      <c r="A97" s="5"/>
      <c r="B97" s="7" t="s">
        <v>324</v>
      </c>
      <c r="C97" s="9">
        <v>645.0</v>
      </c>
      <c r="D97" s="7" t="s">
        <v>325</v>
      </c>
      <c r="E97" s="13">
        <f t="shared" si="1"/>
        <v>6</v>
      </c>
      <c r="F97" s="5"/>
      <c r="G97" s="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>
      <c r="A98" s="5"/>
      <c r="B98" s="7" t="s">
        <v>326</v>
      </c>
      <c r="C98" s="9">
        <v>651.0</v>
      </c>
      <c r="D98" s="7" t="s">
        <v>327</v>
      </c>
      <c r="E98" s="13">
        <f t="shared" si="1"/>
        <v>6</v>
      </c>
      <c r="F98" s="5"/>
      <c r="G98" s="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>
      <c r="A99" s="9">
        <v>13.0</v>
      </c>
      <c r="B99" s="7" t="s">
        <v>328</v>
      </c>
      <c r="C99" s="9">
        <v>657.0</v>
      </c>
      <c r="D99" s="7" t="s">
        <v>329</v>
      </c>
      <c r="E99" s="13">
        <f t="shared" si="1"/>
        <v>8</v>
      </c>
      <c r="F99" s="5">
        <f>SUM(E92:E99)</f>
        <v>50</v>
      </c>
      <c r="G99" s="5">
        <f>A99*57</f>
        <v>741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>
      <c r="A100" s="65"/>
      <c r="B100" s="66" t="s">
        <v>330</v>
      </c>
      <c r="C100" s="67">
        <v>665.0</v>
      </c>
      <c r="D100" s="66" t="s">
        <v>331</v>
      </c>
      <c r="E100" s="69">
        <f t="shared" si="1"/>
        <v>7</v>
      </c>
      <c r="F100" s="65"/>
      <c r="G100" s="6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>
      <c r="A101" s="65"/>
      <c r="B101" s="66" t="s">
        <v>332</v>
      </c>
      <c r="C101" s="67">
        <v>672.0</v>
      </c>
      <c r="D101" s="66" t="s">
        <v>333</v>
      </c>
      <c r="E101" s="69">
        <f t="shared" si="1"/>
        <v>4</v>
      </c>
      <c r="F101" s="65"/>
      <c r="G101" s="6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>
      <c r="A102" s="65"/>
      <c r="B102" s="66" t="s">
        <v>334</v>
      </c>
      <c r="C102" s="67">
        <v>676.0</v>
      </c>
      <c r="D102" s="66" t="s">
        <v>335</v>
      </c>
      <c r="E102" s="69">
        <f t="shared" si="1"/>
        <v>8</v>
      </c>
      <c r="F102" s="65"/>
      <c r="G102" s="6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>
      <c r="A103" s="65"/>
      <c r="B103" s="66" t="s">
        <v>336</v>
      </c>
      <c r="C103" s="67">
        <v>684.0</v>
      </c>
      <c r="D103" s="66" t="s">
        <v>337</v>
      </c>
      <c r="E103" s="69">
        <f t="shared" si="1"/>
        <v>6</v>
      </c>
      <c r="F103" s="65"/>
      <c r="G103" s="6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>
      <c r="A104" s="65"/>
      <c r="B104" s="66" t="s">
        <v>338</v>
      </c>
      <c r="C104" s="67">
        <v>690.0</v>
      </c>
      <c r="D104" s="66" t="s">
        <v>339</v>
      </c>
      <c r="E104" s="69">
        <f t="shared" si="1"/>
        <v>5</v>
      </c>
      <c r="F104" s="65"/>
      <c r="G104" s="6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>
      <c r="A105" s="65"/>
      <c r="B105" s="66" t="s">
        <v>340</v>
      </c>
      <c r="C105" s="67">
        <v>695.0</v>
      </c>
      <c r="D105" s="66" t="s">
        <v>341</v>
      </c>
      <c r="E105" s="69">
        <f t="shared" si="1"/>
        <v>8</v>
      </c>
      <c r="F105" s="65"/>
      <c r="G105" s="6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>
      <c r="A106" s="65"/>
      <c r="B106" s="66" t="s">
        <v>342</v>
      </c>
      <c r="C106" s="67">
        <v>703.0</v>
      </c>
      <c r="D106" s="66" t="s">
        <v>343</v>
      </c>
      <c r="E106" s="69">
        <f t="shared" si="1"/>
        <v>8</v>
      </c>
      <c r="F106" s="65"/>
      <c r="G106" s="6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>
      <c r="A107" s="65"/>
      <c r="B107" s="66" t="s">
        <v>344</v>
      </c>
      <c r="C107" s="67">
        <v>711.0</v>
      </c>
      <c r="D107" s="66" t="s">
        <v>345</v>
      </c>
      <c r="E107" s="69">
        <f t="shared" si="1"/>
        <v>5</v>
      </c>
      <c r="F107" s="65"/>
      <c r="G107" s="6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>
      <c r="A108" s="65"/>
      <c r="B108" s="66" t="s">
        <v>346</v>
      </c>
      <c r="C108" s="67">
        <v>716.0</v>
      </c>
      <c r="D108" s="66" t="s">
        <v>347</v>
      </c>
      <c r="E108" s="69">
        <f t="shared" si="1"/>
        <v>4</v>
      </c>
      <c r="F108" s="65"/>
      <c r="G108" s="6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>
      <c r="A109" s="65"/>
      <c r="B109" s="66" t="s">
        <v>348</v>
      </c>
      <c r="C109" s="67">
        <v>720.0</v>
      </c>
      <c r="D109" s="66" t="s">
        <v>349</v>
      </c>
      <c r="E109" s="69">
        <f t="shared" si="1"/>
        <v>5</v>
      </c>
      <c r="F109" s="65"/>
      <c r="G109" s="6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>
      <c r="A110" s="67">
        <v>14.0</v>
      </c>
      <c r="B110" s="66" t="s">
        <v>350</v>
      </c>
      <c r="C110" s="67">
        <v>725.0</v>
      </c>
      <c r="D110" s="66" t="s">
        <v>351</v>
      </c>
      <c r="E110" s="69">
        <f t="shared" si="1"/>
        <v>6</v>
      </c>
      <c r="F110" s="65">
        <f>SUM(E100:E110)</f>
        <v>66</v>
      </c>
      <c r="G110" s="65">
        <f>A110*57</f>
        <v>798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>
      <c r="A111" s="111"/>
      <c r="B111" s="112" t="s">
        <v>352</v>
      </c>
      <c r="C111" s="22">
        <v>731.0</v>
      </c>
      <c r="D111" s="112" t="s">
        <v>353</v>
      </c>
      <c r="E111" s="113">
        <f t="shared" si="1"/>
        <v>2</v>
      </c>
      <c r="F111" s="111"/>
      <c r="G111" s="111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>
      <c r="A112" s="111"/>
      <c r="B112" s="112" t="s">
        <v>354</v>
      </c>
      <c r="C112" s="22">
        <v>733.0</v>
      </c>
      <c r="D112" s="112" t="s">
        <v>355</v>
      </c>
      <c r="E112" s="113">
        <f t="shared" si="1"/>
        <v>12</v>
      </c>
      <c r="F112" s="111"/>
      <c r="G112" s="111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>
      <c r="A113" s="111"/>
      <c r="B113" s="112" t="s">
        <v>356</v>
      </c>
      <c r="C113" s="22">
        <v>745.0</v>
      </c>
      <c r="D113" s="112" t="s">
        <v>357</v>
      </c>
      <c r="E113" s="113">
        <f t="shared" si="1"/>
        <v>5</v>
      </c>
      <c r="F113" s="111"/>
      <c r="G113" s="111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>
      <c r="A114" s="111"/>
      <c r="B114" s="112" t="s">
        <v>358</v>
      </c>
      <c r="C114" s="22">
        <v>750.0</v>
      </c>
      <c r="D114" s="112" t="s">
        <v>359</v>
      </c>
      <c r="E114" s="113">
        <f t="shared" si="1"/>
        <v>5</v>
      </c>
      <c r="F114" s="111"/>
      <c r="G114" s="111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>
      <c r="A115" s="111"/>
      <c r="B115" s="112" t="s">
        <v>360</v>
      </c>
      <c r="C115" s="22">
        <v>755.0</v>
      </c>
      <c r="D115" s="112" t="s">
        <v>361</v>
      </c>
      <c r="E115" s="113">
        <f t="shared" si="1"/>
        <v>6</v>
      </c>
      <c r="F115" s="111"/>
      <c r="G115" s="111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>
      <c r="A116" s="111"/>
      <c r="B116" s="112" t="s">
        <v>362</v>
      </c>
      <c r="C116" s="22">
        <v>761.0</v>
      </c>
      <c r="D116" s="112" t="s">
        <v>363</v>
      </c>
      <c r="E116" s="113">
        <f t="shared" si="1"/>
        <v>10</v>
      </c>
      <c r="F116" s="111"/>
      <c r="G116" s="111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>
      <c r="A117" s="111"/>
      <c r="B117" s="112" t="s">
        <v>364</v>
      </c>
      <c r="C117" s="22">
        <v>771.0</v>
      </c>
      <c r="D117" s="112" t="s">
        <v>365</v>
      </c>
      <c r="E117" s="113">
        <f t="shared" si="1"/>
        <v>3</v>
      </c>
      <c r="F117" s="111"/>
      <c r="G117" s="111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>
      <c r="A118" s="111"/>
      <c r="B118" s="112" t="s">
        <v>366</v>
      </c>
      <c r="C118" s="22">
        <v>774.0</v>
      </c>
      <c r="D118" s="112" t="s">
        <v>367</v>
      </c>
      <c r="E118" s="113">
        <f t="shared" si="1"/>
        <v>8</v>
      </c>
      <c r="F118" s="111"/>
      <c r="G118" s="111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>
      <c r="A119" s="111"/>
      <c r="B119" s="112" t="s">
        <v>368</v>
      </c>
      <c r="C119" s="22">
        <v>782.0</v>
      </c>
      <c r="D119" s="112" t="s">
        <v>369</v>
      </c>
      <c r="E119" s="113">
        <f t="shared" si="1"/>
        <v>6</v>
      </c>
      <c r="F119" s="111"/>
      <c r="G119" s="111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>
      <c r="A120" s="111"/>
      <c r="B120" s="112" t="s">
        <v>370</v>
      </c>
      <c r="C120" s="22">
        <v>788.0</v>
      </c>
      <c r="D120" s="112" t="s">
        <v>371</v>
      </c>
      <c r="E120" s="113">
        <f t="shared" si="1"/>
        <v>8</v>
      </c>
      <c r="F120" s="111"/>
      <c r="G120" s="111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>
      <c r="A121" s="111"/>
      <c r="B121" s="112" t="s">
        <v>372</v>
      </c>
      <c r="C121" s="22">
        <v>796.0</v>
      </c>
      <c r="D121" s="112" t="s">
        <v>373</v>
      </c>
      <c r="E121" s="113">
        <f t="shared" si="1"/>
        <v>14</v>
      </c>
      <c r="F121" s="111"/>
      <c r="G121" s="111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>
      <c r="A122" s="22">
        <v>15.0</v>
      </c>
      <c r="B122" s="112" t="s">
        <v>374</v>
      </c>
      <c r="C122" s="22">
        <v>810.0</v>
      </c>
      <c r="D122" s="112" t="s">
        <v>375</v>
      </c>
      <c r="E122" s="113">
        <f t="shared" si="1"/>
        <v>9</v>
      </c>
      <c r="F122" s="111">
        <f>SUM(E111:E122)</f>
        <v>88</v>
      </c>
      <c r="G122" s="111">
        <f>A122*57</f>
        <v>855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>
      <c r="A123" s="56"/>
      <c r="B123" s="57" t="s">
        <v>376</v>
      </c>
      <c r="C123" s="59">
        <v>819.0</v>
      </c>
      <c r="D123" s="57" t="s">
        <v>377</v>
      </c>
      <c r="E123" s="62">
        <f t="shared" si="1"/>
        <v>11</v>
      </c>
      <c r="F123" s="56"/>
      <c r="G123" s="56"/>
      <c r="H123" s="15"/>
      <c r="I123" s="114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>
      <c r="A124" s="56"/>
      <c r="B124" s="57" t="s">
        <v>378</v>
      </c>
      <c r="C124" s="59">
        <v>830.0</v>
      </c>
      <c r="D124" s="57" t="s">
        <v>379</v>
      </c>
      <c r="E124" s="62">
        <f t="shared" si="1"/>
        <v>9</v>
      </c>
      <c r="F124" s="56"/>
      <c r="G124" s="56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>
      <c r="A125" s="56"/>
      <c r="B125" s="57" t="s">
        <v>380</v>
      </c>
      <c r="C125" s="59">
        <v>839.0</v>
      </c>
      <c r="D125" s="57" t="s">
        <v>381</v>
      </c>
      <c r="E125" s="62">
        <f t="shared" si="1"/>
        <v>9</v>
      </c>
      <c r="F125" s="56"/>
      <c r="G125" s="56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>
      <c r="A126" s="56"/>
      <c r="B126" s="57" t="s">
        <v>382</v>
      </c>
      <c r="C126" s="59">
        <v>848.0</v>
      </c>
      <c r="D126" s="57" t="s">
        <v>383</v>
      </c>
      <c r="E126" s="62">
        <f t="shared" si="1"/>
        <v>6</v>
      </c>
      <c r="F126" s="56"/>
      <c r="G126" s="56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>
      <c r="A127" s="56"/>
      <c r="B127" s="57" t="s">
        <v>384</v>
      </c>
      <c r="C127" s="59">
        <v>854.0</v>
      </c>
      <c r="D127" s="57" t="s">
        <v>385</v>
      </c>
      <c r="E127" s="62">
        <f t="shared" si="1"/>
        <v>6</v>
      </c>
      <c r="F127" s="56"/>
      <c r="G127" s="56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>
      <c r="A128" s="56"/>
      <c r="B128" s="57" t="s">
        <v>386</v>
      </c>
      <c r="C128" s="59">
        <v>860.0</v>
      </c>
      <c r="D128" s="57" t="s">
        <v>387</v>
      </c>
      <c r="E128" s="62">
        <f t="shared" si="1"/>
        <v>6</v>
      </c>
      <c r="F128" s="56"/>
      <c r="G128" s="56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>
      <c r="A129" s="56"/>
      <c r="B129" s="57" t="s">
        <v>388</v>
      </c>
      <c r="C129" s="59">
        <v>866.0</v>
      </c>
      <c r="D129" s="57" t="s">
        <v>389</v>
      </c>
      <c r="E129" s="62">
        <f t="shared" si="1"/>
        <v>6</v>
      </c>
      <c r="F129" s="56"/>
      <c r="G129" s="56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>
      <c r="A130" s="56"/>
      <c r="B130" s="57" t="s">
        <v>390</v>
      </c>
      <c r="C130" s="59">
        <v>872.0</v>
      </c>
      <c r="D130" s="57" t="s">
        <v>391</v>
      </c>
      <c r="E130" s="62">
        <f t="shared" si="1"/>
        <v>8</v>
      </c>
      <c r="F130" s="56"/>
      <c r="G130" s="56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>
      <c r="A131" s="56"/>
      <c r="B131" s="57" t="s">
        <v>392</v>
      </c>
      <c r="C131" s="59">
        <v>880.0</v>
      </c>
      <c r="D131" s="57" t="s">
        <v>393</v>
      </c>
      <c r="E131" s="62">
        <f t="shared" si="1"/>
        <v>4</v>
      </c>
      <c r="F131" s="56"/>
      <c r="G131" s="56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>
      <c r="A132" s="56"/>
      <c r="B132" s="57" t="s">
        <v>394</v>
      </c>
      <c r="C132" s="59">
        <v>884.0</v>
      </c>
      <c r="D132" s="57" t="s">
        <v>395</v>
      </c>
      <c r="E132" s="62">
        <f t="shared" si="1"/>
        <v>4</v>
      </c>
      <c r="F132" s="56"/>
      <c r="G132" s="56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>
      <c r="A133" s="59">
        <v>16.0</v>
      </c>
      <c r="B133" s="57" t="s">
        <v>396</v>
      </c>
      <c r="C133" s="59">
        <v>888.0</v>
      </c>
      <c r="D133" s="57" t="s">
        <v>397</v>
      </c>
      <c r="E133" s="62">
        <f t="shared" si="1"/>
        <v>4</v>
      </c>
      <c r="F133" s="56">
        <f>SUM(E123:E133)</f>
        <v>73</v>
      </c>
      <c r="G133" s="56">
        <f>A133*57</f>
        <v>912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>
      <c r="A134" s="115"/>
      <c r="B134" s="116" t="s">
        <v>398</v>
      </c>
      <c r="C134" s="117">
        <v>892.0</v>
      </c>
      <c r="D134" s="116" t="s">
        <v>399</v>
      </c>
      <c r="E134" s="118">
        <f t="shared" si="1"/>
        <v>18</v>
      </c>
      <c r="F134" s="115"/>
      <c r="G134" s="1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>
      <c r="A135" s="115"/>
      <c r="B135" s="116" t="s">
        <v>400</v>
      </c>
      <c r="C135" s="117">
        <v>910.0</v>
      </c>
      <c r="D135" s="116" t="s">
        <v>401</v>
      </c>
      <c r="E135" s="118">
        <f t="shared" si="1"/>
        <v>14</v>
      </c>
      <c r="F135" s="115"/>
      <c r="G135" s="1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>
      <c r="A136" s="115"/>
      <c r="B136" s="116" t="s">
        <v>402</v>
      </c>
      <c r="C136" s="117">
        <v>924.0</v>
      </c>
      <c r="D136" s="116" t="s">
        <v>403</v>
      </c>
      <c r="E136" s="118">
        <f t="shared" si="1"/>
        <v>5</v>
      </c>
      <c r="F136" s="115"/>
      <c r="G136" s="1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>
      <c r="A137" s="115"/>
      <c r="B137" s="116" t="s">
        <v>404</v>
      </c>
      <c r="C137" s="117">
        <v>929.0</v>
      </c>
      <c r="D137" s="116" t="s">
        <v>405</v>
      </c>
      <c r="E137" s="118">
        <f t="shared" si="1"/>
        <v>19</v>
      </c>
      <c r="F137" s="115"/>
      <c r="G137" s="1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>
      <c r="A138" s="115"/>
      <c r="B138" s="116" t="s">
        <v>406</v>
      </c>
      <c r="C138" s="117">
        <v>948.0</v>
      </c>
      <c r="D138" s="116" t="s">
        <v>407</v>
      </c>
      <c r="E138" s="118">
        <f t="shared" si="1"/>
        <v>5</v>
      </c>
      <c r="F138" s="115"/>
      <c r="G138" s="1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>
      <c r="A139" s="115"/>
      <c r="B139" s="116" t="s">
        <v>408</v>
      </c>
      <c r="C139" s="117">
        <v>953.0</v>
      </c>
      <c r="D139" s="116" t="s">
        <v>409</v>
      </c>
      <c r="E139" s="118">
        <f t="shared" si="1"/>
        <v>5</v>
      </c>
      <c r="F139" s="115"/>
      <c r="G139" s="1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>
      <c r="A140" s="115"/>
      <c r="B140" s="116" t="s">
        <v>410</v>
      </c>
      <c r="C140" s="117">
        <v>958.0</v>
      </c>
      <c r="D140" s="116" t="s">
        <v>411</v>
      </c>
      <c r="E140" s="118">
        <f t="shared" si="1"/>
        <v>4</v>
      </c>
      <c r="F140" s="115"/>
      <c r="G140" s="1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>
      <c r="A141" s="115"/>
      <c r="B141" s="116" t="s">
        <v>412</v>
      </c>
      <c r="C141" s="117">
        <v>962.0</v>
      </c>
      <c r="D141" s="116" t="s">
        <v>413</v>
      </c>
      <c r="E141" s="118">
        <f t="shared" si="1"/>
        <v>5</v>
      </c>
      <c r="F141" s="115"/>
      <c r="G141" s="1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>
      <c r="A142" s="115"/>
      <c r="B142" s="116" t="s">
        <v>414</v>
      </c>
      <c r="C142" s="117">
        <v>967.0</v>
      </c>
      <c r="D142" s="116" t="s">
        <v>415</v>
      </c>
      <c r="E142" s="118">
        <f t="shared" si="1"/>
        <v>4</v>
      </c>
      <c r="F142" s="115"/>
      <c r="G142" s="1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>
      <c r="A143" s="115"/>
      <c r="B143" s="116" t="s">
        <v>416</v>
      </c>
      <c r="C143" s="117">
        <v>971.0</v>
      </c>
      <c r="D143" s="116" t="s">
        <v>417</v>
      </c>
      <c r="E143" s="118">
        <f t="shared" si="1"/>
        <v>5</v>
      </c>
      <c r="F143" s="115"/>
      <c r="G143" s="1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>
      <c r="A144" s="117">
        <v>17.0</v>
      </c>
      <c r="B144" s="116" t="s">
        <v>418</v>
      </c>
      <c r="C144" s="117">
        <v>976.0</v>
      </c>
      <c r="D144" s="116" t="s">
        <v>419</v>
      </c>
      <c r="E144" s="118">
        <f t="shared" si="1"/>
        <v>13</v>
      </c>
      <c r="F144" s="115">
        <f>SUM(E134:E144)</f>
        <v>97</v>
      </c>
      <c r="G144" s="115">
        <f>A144*57</f>
        <v>969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>
      <c r="A145" s="119"/>
      <c r="B145" s="120" t="s">
        <v>420</v>
      </c>
      <c r="C145" s="121">
        <v>989.0</v>
      </c>
      <c r="D145" s="120" t="s">
        <v>421</v>
      </c>
      <c r="E145" s="122">
        <f t="shared" si="1"/>
        <v>10</v>
      </c>
      <c r="F145" s="119"/>
      <c r="G145" s="119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>
      <c r="A146" s="119"/>
      <c r="B146" s="120" t="s">
        <v>422</v>
      </c>
      <c r="C146" s="121">
        <v>999.0</v>
      </c>
      <c r="D146" s="120" t="s">
        <v>423</v>
      </c>
      <c r="E146" s="122">
        <f t="shared" si="1"/>
        <v>4</v>
      </c>
      <c r="F146" s="119"/>
      <c r="G146" s="119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>
      <c r="A147" s="119"/>
      <c r="B147" s="120" t="s">
        <v>424</v>
      </c>
      <c r="C147" s="121">
        <v>1003.0</v>
      </c>
      <c r="D147" s="120" t="s">
        <v>425</v>
      </c>
      <c r="E147" s="122">
        <f t="shared" si="1"/>
        <v>11</v>
      </c>
      <c r="F147" s="119"/>
      <c r="G147" s="119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>
      <c r="A148" s="119"/>
      <c r="B148" s="120" t="s">
        <v>426</v>
      </c>
      <c r="C148" s="121">
        <v>1014.0</v>
      </c>
      <c r="D148" s="120" t="s">
        <v>427</v>
      </c>
      <c r="E148" s="122">
        <f t="shared" si="1"/>
        <v>10</v>
      </c>
      <c r="F148" s="119"/>
      <c r="G148" s="119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>
      <c r="A149" s="119"/>
      <c r="B149" s="120" t="s">
        <v>428</v>
      </c>
      <c r="C149" s="121">
        <v>1024.0</v>
      </c>
      <c r="D149" s="120" t="s">
        <v>429</v>
      </c>
      <c r="E149" s="122">
        <f t="shared" si="1"/>
        <v>7</v>
      </c>
      <c r="F149" s="119"/>
      <c r="G149" s="119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>
      <c r="A150" s="119"/>
      <c r="B150" s="120" t="s">
        <v>430</v>
      </c>
      <c r="C150" s="121">
        <v>1031.0</v>
      </c>
      <c r="D150" s="120" t="s">
        <v>431</v>
      </c>
      <c r="E150" s="122">
        <f t="shared" si="1"/>
        <v>11</v>
      </c>
      <c r="F150" s="119"/>
      <c r="G150" s="119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>
      <c r="A151" s="121">
        <v>18.0</v>
      </c>
      <c r="B151" s="120" t="s">
        <v>432</v>
      </c>
      <c r="C151" s="121">
        <v>1042.0</v>
      </c>
      <c r="D151" s="120" t="s">
        <v>433</v>
      </c>
      <c r="E151" s="122">
        <f t="shared" si="1"/>
        <v>5</v>
      </c>
      <c r="F151" s="119">
        <f>SUM(E145:E151)</f>
        <v>58</v>
      </c>
      <c r="G151" s="119">
        <f>A151*57</f>
        <v>1026</v>
      </c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>
      <c r="A152" s="91"/>
      <c r="B152" s="92" t="s">
        <v>434</v>
      </c>
      <c r="C152" s="93">
        <v>1047.0</v>
      </c>
      <c r="D152" s="92" t="s">
        <v>435</v>
      </c>
      <c r="E152" s="94">
        <f t="shared" si="1"/>
        <v>2</v>
      </c>
      <c r="F152" s="91"/>
      <c r="G152" s="91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>
      <c r="A153" s="91"/>
      <c r="B153" s="92" t="s">
        <v>436</v>
      </c>
      <c r="C153" s="93">
        <v>1049.0</v>
      </c>
      <c r="D153" s="92" t="s">
        <v>437</v>
      </c>
      <c r="E153" s="94">
        <f t="shared" si="1"/>
        <v>7</v>
      </c>
      <c r="F153" s="91"/>
      <c r="G153" s="91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>
      <c r="A154" s="91"/>
      <c r="B154" s="92" t="s">
        <v>438</v>
      </c>
      <c r="C154" s="93">
        <v>1056.0</v>
      </c>
      <c r="D154" s="92" t="s">
        <v>439</v>
      </c>
      <c r="E154" s="94">
        <f t="shared" si="1"/>
        <v>6</v>
      </c>
      <c r="F154" s="91"/>
      <c r="G154" s="91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>
      <c r="A155" s="91"/>
      <c r="B155" s="92" t="s">
        <v>440</v>
      </c>
      <c r="C155" s="93">
        <v>1062.0</v>
      </c>
      <c r="D155" s="92" t="s">
        <v>441</v>
      </c>
      <c r="E155" s="94">
        <f t="shared" si="1"/>
        <v>8</v>
      </c>
      <c r="F155" s="91"/>
      <c r="G155" s="91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>
      <c r="A156" s="91"/>
      <c r="B156" s="92" t="s">
        <v>442</v>
      </c>
      <c r="C156" s="93">
        <v>1070.0</v>
      </c>
      <c r="D156" s="92" t="s">
        <v>443</v>
      </c>
      <c r="E156" s="94">
        <f t="shared" si="1"/>
        <v>10</v>
      </c>
      <c r="F156" s="91"/>
      <c r="G156" s="91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>
      <c r="A157" s="91"/>
      <c r="B157" s="92" t="s">
        <v>444</v>
      </c>
      <c r="C157" s="93">
        <v>1080.0</v>
      </c>
      <c r="D157" s="92" t="s">
        <v>445</v>
      </c>
      <c r="E157" s="94">
        <f t="shared" si="1"/>
        <v>13</v>
      </c>
      <c r="F157" s="91"/>
      <c r="G157" s="91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>
      <c r="A158" s="91"/>
      <c r="B158" s="92" t="s">
        <v>446</v>
      </c>
      <c r="C158" s="93">
        <v>1093.0</v>
      </c>
      <c r="D158" s="92" t="s">
        <v>447</v>
      </c>
      <c r="E158" s="94">
        <f t="shared" si="1"/>
        <v>10</v>
      </c>
      <c r="F158" s="91"/>
      <c r="G158" s="91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>
      <c r="A159" s="93">
        <v>19.0</v>
      </c>
      <c r="B159" s="92" t="s">
        <v>448</v>
      </c>
      <c r="C159" s="93">
        <v>1103.0</v>
      </c>
      <c r="D159" s="92" t="s">
        <v>449</v>
      </c>
      <c r="E159" s="94">
        <f t="shared" si="1"/>
        <v>10</v>
      </c>
      <c r="F159" s="91">
        <f>SUM(E152:E159)</f>
        <v>66</v>
      </c>
      <c r="G159" s="91">
        <f>A159*57</f>
        <v>1083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>
      <c r="A160" s="123"/>
      <c r="B160" s="124" t="s">
        <v>450</v>
      </c>
      <c r="C160" s="125">
        <v>1113.0</v>
      </c>
      <c r="D160" s="124" t="s">
        <v>451</v>
      </c>
      <c r="E160" s="126">
        <f t="shared" si="1"/>
        <v>5</v>
      </c>
      <c r="F160" s="123"/>
      <c r="G160" s="123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>
      <c r="A161" s="123"/>
      <c r="B161" s="124" t="s">
        <v>452</v>
      </c>
      <c r="C161" s="125">
        <v>1118.0</v>
      </c>
      <c r="D161" s="124" t="s">
        <v>453</v>
      </c>
      <c r="E161" s="126">
        <f t="shared" si="1"/>
        <v>4</v>
      </c>
      <c r="F161" s="123"/>
      <c r="G161" s="123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>
      <c r="A162" s="123"/>
      <c r="B162" s="124" t="s">
        <v>454</v>
      </c>
      <c r="C162" s="125">
        <v>1122.0</v>
      </c>
      <c r="D162" s="124" t="s">
        <v>455</v>
      </c>
      <c r="E162" s="126">
        <f t="shared" si="1"/>
        <v>13</v>
      </c>
      <c r="F162" s="123"/>
      <c r="G162" s="123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>
      <c r="A163" s="123"/>
      <c r="B163" s="124" t="s">
        <v>456</v>
      </c>
      <c r="C163" s="125">
        <v>1135.0</v>
      </c>
      <c r="D163" s="124" t="s">
        <v>457</v>
      </c>
      <c r="E163" s="126">
        <f t="shared" si="1"/>
        <v>7</v>
      </c>
      <c r="F163" s="123"/>
      <c r="G163" s="123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>
      <c r="A164" s="125">
        <v>20.0</v>
      </c>
      <c r="B164" s="124" t="s">
        <v>458</v>
      </c>
      <c r="C164" s="125">
        <v>1142.0</v>
      </c>
      <c r="D164" s="124" t="s">
        <v>459</v>
      </c>
      <c r="E164" s="126">
        <f t="shared" si="1"/>
        <v>2</v>
      </c>
      <c r="F164" s="123">
        <f>SUM(E160:E164)</f>
        <v>31</v>
      </c>
      <c r="G164" s="123">
        <f>A164*57</f>
        <v>1140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>
      <c r="A165" s="127"/>
      <c r="B165" s="128" t="s">
        <v>460</v>
      </c>
      <c r="C165" s="129">
        <v>1144.0</v>
      </c>
      <c r="D165" s="128" t="s">
        <v>461</v>
      </c>
      <c r="E165" s="130">
        <f t="shared" si="1"/>
        <v>9</v>
      </c>
      <c r="F165" s="127"/>
      <c r="G165" s="127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>
      <c r="A166" s="127"/>
      <c r="B166" s="128" t="s">
        <v>462</v>
      </c>
      <c r="C166" s="129">
        <v>1153.0</v>
      </c>
      <c r="D166" s="128" t="s">
        <v>463</v>
      </c>
      <c r="E166" s="130">
        <f t="shared" si="1"/>
        <v>6</v>
      </c>
      <c r="F166" s="127"/>
      <c r="G166" s="127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>
      <c r="A167" s="127"/>
      <c r="B167" s="128" t="s">
        <v>464</v>
      </c>
      <c r="C167" s="129">
        <v>1159.0</v>
      </c>
      <c r="D167" s="128" t="s">
        <v>465</v>
      </c>
      <c r="E167" s="130">
        <f t="shared" si="1"/>
        <v>7</v>
      </c>
      <c r="F167" s="127"/>
      <c r="G167" s="127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>
      <c r="A168" s="127"/>
      <c r="B168" s="128" t="s">
        <v>466</v>
      </c>
      <c r="C168" s="129">
        <v>1166.0</v>
      </c>
      <c r="D168" s="128" t="s">
        <v>467</v>
      </c>
      <c r="E168" s="130">
        <f t="shared" si="1"/>
        <v>6</v>
      </c>
      <c r="F168" s="127"/>
      <c r="G168" s="127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>
      <c r="A169" s="127"/>
      <c r="B169" s="128" t="s">
        <v>468</v>
      </c>
      <c r="C169" s="129">
        <v>1172.0</v>
      </c>
      <c r="D169" s="128" t="s">
        <v>469</v>
      </c>
      <c r="E169" s="130">
        <f t="shared" si="1"/>
        <v>6</v>
      </c>
      <c r="F169" s="127"/>
      <c r="G169" s="127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>
      <c r="A170" s="129">
        <v>21.0</v>
      </c>
      <c r="B170" s="128" t="s">
        <v>470</v>
      </c>
      <c r="C170" s="129">
        <v>1178.0</v>
      </c>
      <c r="D170" s="128" t="s">
        <v>471</v>
      </c>
      <c r="E170" s="130">
        <f t="shared" si="1"/>
        <v>9</v>
      </c>
      <c r="F170" s="127">
        <f>SUM(E165:E170)</f>
        <v>43</v>
      </c>
      <c r="G170" s="127">
        <f>A170*57</f>
        <v>1197</v>
      </c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>
      <c r="A171" s="65"/>
      <c r="B171" s="66" t="s">
        <v>472</v>
      </c>
      <c r="C171" s="67">
        <v>1187.0</v>
      </c>
      <c r="D171" s="66" t="s">
        <v>473</v>
      </c>
      <c r="E171" s="69">
        <f t="shared" si="1"/>
        <v>6</v>
      </c>
      <c r="F171" s="65"/>
      <c r="G171" s="6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>
      <c r="A172" s="65"/>
      <c r="B172" s="66" t="s">
        <v>474</v>
      </c>
      <c r="C172" s="67">
        <v>1193.0</v>
      </c>
      <c r="D172" s="66" t="s">
        <v>475</v>
      </c>
      <c r="E172" s="69">
        <f t="shared" si="1"/>
        <v>5</v>
      </c>
      <c r="F172" s="65"/>
      <c r="G172" s="6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>
      <c r="A173" s="65"/>
      <c r="B173" s="66" t="s">
        <v>476</v>
      </c>
      <c r="C173" s="67">
        <v>1198.0</v>
      </c>
      <c r="D173" s="66" t="s">
        <v>477</v>
      </c>
      <c r="E173" s="69">
        <f t="shared" si="1"/>
        <v>5</v>
      </c>
      <c r="F173" s="65"/>
      <c r="G173" s="6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>
      <c r="A174" s="65"/>
      <c r="B174" s="66" t="s">
        <v>478</v>
      </c>
      <c r="C174" s="67">
        <v>1203.0</v>
      </c>
      <c r="D174" s="66" t="s">
        <v>479</v>
      </c>
      <c r="E174" s="69">
        <f t="shared" si="1"/>
        <v>4</v>
      </c>
      <c r="F174" s="65"/>
      <c r="G174" s="6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>
      <c r="A175" s="65"/>
      <c r="B175" s="66" t="s">
        <v>480</v>
      </c>
      <c r="C175" s="67">
        <v>1207.0</v>
      </c>
      <c r="D175" s="66" t="s">
        <v>481</v>
      </c>
      <c r="E175" s="69">
        <f t="shared" si="1"/>
        <v>4</v>
      </c>
      <c r="F175" s="65"/>
      <c r="G175" s="6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>
      <c r="A176" s="65"/>
      <c r="B176" s="66" t="s">
        <v>482</v>
      </c>
      <c r="C176" s="67">
        <v>1211.0</v>
      </c>
      <c r="D176" s="66" t="s">
        <v>483</v>
      </c>
      <c r="E176" s="69">
        <f t="shared" si="1"/>
        <v>3</v>
      </c>
      <c r="F176" s="65"/>
      <c r="G176" s="6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>
      <c r="A177" s="65"/>
      <c r="B177" s="66" t="s">
        <v>484</v>
      </c>
      <c r="C177" s="67">
        <v>1214.0</v>
      </c>
      <c r="D177" s="66" t="s">
        <v>485</v>
      </c>
      <c r="E177" s="69">
        <f t="shared" si="1"/>
        <v>2</v>
      </c>
      <c r="F177" s="65"/>
      <c r="G177" s="6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>
      <c r="A178" s="65"/>
      <c r="B178" s="66" t="s">
        <v>486</v>
      </c>
      <c r="C178" s="67">
        <v>1216.0</v>
      </c>
      <c r="D178" s="66" t="s">
        <v>487</v>
      </c>
      <c r="E178" s="69">
        <f t="shared" si="1"/>
        <v>3</v>
      </c>
      <c r="F178" s="65"/>
      <c r="G178" s="6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>
      <c r="A179" s="65"/>
      <c r="B179" s="66" t="s">
        <v>488</v>
      </c>
      <c r="C179" s="67">
        <v>1219.0</v>
      </c>
      <c r="D179" s="66" t="s">
        <v>489</v>
      </c>
      <c r="E179" s="69">
        <f t="shared" si="1"/>
        <v>3</v>
      </c>
      <c r="F179" s="65"/>
      <c r="G179" s="6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>
      <c r="A180" s="65"/>
      <c r="B180" s="66" t="s">
        <v>490</v>
      </c>
      <c r="C180" s="67">
        <v>1222.0</v>
      </c>
      <c r="D180" s="66" t="s">
        <v>491</v>
      </c>
      <c r="E180" s="69">
        <f t="shared" si="1"/>
        <v>8</v>
      </c>
      <c r="F180" s="65"/>
      <c r="G180" s="6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>
      <c r="A181" s="65"/>
      <c r="B181" s="66" t="s">
        <v>492</v>
      </c>
      <c r="C181" s="67">
        <v>1230.0</v>
      </c>
      <c r="D181" s="66" t="s">
        <v>493</v>
      </c>
      <c r="E181" s="69">
        <f t="shared" si="1"/>
        <v>4</v>
      </c>
      <c r="F181" s="65"/>
      <c r="G181" s="6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>
      <c r="A182" s="65"/>
      <c r="B182" s="66" t="s">
        <v>494</v>
      </c>
      <c r="C182" s="67">
        <v>1234.0</v>
      </c>
      <c r="D182" s="66" t="s">
        <v>495</v>
      </c>
      <c r="E182" s="69">
        <f t="shared" si="1"/>
        <v>4</v>
      </c>
      <c r="F182" s="65"/>
      <c r="G182" s="6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>
      <c r="A183" s="65"/>
      <c r="B183" s="66" t="s">
        <v>496</v>
      </c>
      <c r="C183" s="67">
        <v>1238.0</v>
      </c>
      <c r="D183" s="66" t="s">
        <v>497</v>
      </c>
      <c r="E183" s="69">
        <f t="shared" si="1"/>
        <v>5</v>
      </c>
      <c r="F183" s="65"/>
      <c r="G183" s="6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>
      <c r="A184" s="65"/>
      <c r="B184" s="66" t="s">
        <v>498</v>
      </c>
      <c r="C184" s="67">
        <v>1243.0</v>
      </c>
      <c r="D184" s="66" t="s">
        <v>499</v>
      </c>
      <c r="E184" s="69">
        <f t="shared" si="1"/>
        <v>3</v>
      </c>
      <c r="F184" s="65"/>
      <c r="G184" s="6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>
      <c r="A185" s="65"/>
      <c r="B185" s="66" t="s">
        <v>500</v>
      </c>
      <c r="C185" s="67">
        <v>1246.0</v>
      </c>
      <c r="D185" s="66" t="s">
        <v>501</v>
      </c>
      <c r="E185" s="69">
        <f t="shared" si="1"/>
        <v>6</v>
      </c>
      <c r="F185" s="65"/>
      <c r="G185" s="6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>
      <c r="A186" s="67">
        <v>22.0</v>
      </c>
      <c r="B186" s="66" t="s">
        <v>502</v>
      </c>
      <c r="C186" s="67">
        <v>1252.0</v>
      </c>
      <c r="D186" s="66" t="s">
        <v>503</v>
      </c>
      <c r="E186" s="69">
        <f t="shared" si="1"/>
        <v>4</v>
      </c>
      <c r="F186" s="65">
        <f>SUM(E171:E186)</f>
        <v>69</v>
      </c>
      <c r="G186" s="65">
        <f>A186*57</f>
        <v>1254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>
      <c r="A187" s="56"/>
      <c r="B187" s="57" t="s">
        <v>504</v>
      </c>
      <c r="C187" s="59">
        <v>1256.0</v>
      </c>
      <c r="D187" s="57" t="s">
        <v>505</v>
      </c>
      <c r="E187" s="62">
        <f t="shared" si="1"/>
        <v>4</v>
      </c>
      <c r="F187" s="56"/>
      <c r="G187" s="56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>
      <c r="A188" s="56"/>
      <c r="B188" s="57" t="s">
        <v>506</v>
      </c>
      <c r="C188" s="59">
        <v>1260.0</v>
      </c>
      <c r="D188" s="57" t="s">
        <v>507</v>
      </c>
      <c r="E188" s="62">
        <f t="shared" si="1"/>
        <v>4</v>
      </c>
      <c r="F188" s="56"/>
      <c r="G188" s="56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>
      <c r="A189" s="56"/>
      <c r="B189" s="57" t="s">
        <v>508</v>
      </c>
      <c r="C189" s="59">
        <v>1264.0</v>
      </c>
      <c r="D189" s="57" t="s">
        <v>509</v>
      </c>
      <c r="E189" s="62">
        <f t="shared" si="1"/>
        <v>5</v>
      </c>
      <c r="F189" s="56"/>
      <c r="G189" s="56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>
      <c r="A190" s="56"/>
      <c r="B190" s="57" t="s">
        <v>510</v>
      </c>
      <c r="C190" s="59">
        <v>1269.0</v>
      </c>
      <c r="D190" s="57" t="s">
        <v>511</v>
      </c>
      <c r="E190" s="62">
        <f t="shared" si="1"/>
        <v>4</v>
      </c>
      <c r="F190" s="56"/>
      <c r="G190" s="56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>
      <c r="A191" s="56"/>
      <c r="B191" s="57" t="s">
        <v>512</v>
      </c>
      <c r="C191" s="59">
        <v>1273.0</v>
      </c>
      <c r="D191" s="57" t="s">
        <v>513</v>
      </c>
      <c r="E191" s="62">
        <f t="shared" si="1"/>
        <v>4</v>
      </c>
      <c r="F191" s="56"/>
      <c r="G191" s="56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>
      <c r="A192" s="56"/>
      <c r="B192" s="57" t="s">
        <v>514</v>
      </c>
      <c r="C192" s="59">
        <v>1277.0</v>
      </c>
      <c r="D192" s="57" t="s">
        <v>515</v>
      </c>
      <c r="E192" s="62">
        <f t="shared" si="1"/>
        <v>6</v>
      </c>
      <c r="F192" s="56"/>
      <c r="G192" s="56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>
      <c r="A193" s="56"/>
      <c r="B193" s="57" t="s">
        <v>516</v>
      </c>
      <c r="C193" s="59">
        <v>1283.0</v>
      </c>
      <c r="D193" s="57" t="s">
        <v>517</v>
      </c>
      <c r="E193" s="62">
        <f t="shared" si="1"/>
        <v>4</v>
      </c>
      <c r="F193" s="56"/>
      <c r="G193" s="56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>
      <c r="A194" s="56"/>
      <c r="B194" s="57" t="s">
        <v>518</v>
      </c>
      <c r="C194" s="59">
        <v>1287.0</v>
      </c>
      <c r="D194" s="57" t="s">
        <v>519</v>
      </c>
      <c r="E194" s="62">
        <f t="shared" si="1"/>
        <v>5</v>
      </c>
      <c r="F194" s="56"/>
      <c r="G194" s="56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>
      <c r="A195" s="56"/>
      <c r="B195" s="57" t="s">
        <v>520</v>
      </c>
      <c r="C195" s="59">
        <v>1292.0</v>
      </c>
      <c r="D195" s="57" t="s">
        <v>521</v>
      </c>
      <c r="E195" s="62">
        <f t="shared" si="1"/>
        <v>5</v>
      </c>
      <c r="F195" s="56"/>
      <c r="G195" s="56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>
      <c r="A196" s="56"/>
      <c r="B196" s="57" t="s">
        <v>522</v>
      </c>
      <c r="C196" s="59">
        <v>1297.0</v>
      </c>
      <c r="D196" s="57" t="s">
        <v>523</v>
      </c>
      <c r="E196" s="62">
        <f t="shared" si="1"/>
        <v>8</v>
      </c>
      <c r="F196" s="56"/>
      <c r="G196" s="56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>
      <c r="A197" s="56"/>
      <c r="B197" s="57" t="s">
        <v>524</v>
      </c>
      <c r="C197" s="59">
        <v>1305.0</v>
      </c>
      <c r="D197" s="57" t="s">
        <v>525</v>
      </c>
      <c r="E197" s="62">
        <f t="shared" si="1"/>
        <v>3</v>
      </c>
      <c r="F197" s="56"/>
      <c r="G197" s="56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>
      <c r="A198" s="56"/>
      <c r="B198" s="57" t="s">
        <v>526</v>
      </c>
      <c r="C198" s="59">
        <v>1308.0</v>
      </c>
      <c r="D198" s="57" t="s">
        <v>527</v>
      </c>
      <c r="E198" s="62">
        <f t="shared" si="1"/>
        <v>7</v>
      </c>
      <c r="F198" s="56"/>
      <c r="G198" s="56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>
      <c r="A199" s="56"/>
      <c r="B199" s="57" t="s">
        <v>528</v>
      </c>
      <c r="C199" s="59">
        <v>1315.0</v>
      </c>
      <c r="D199" s="57" t="s">
        <v>529</v>
      </c>
      <c r="E199" s="62">
        <f t="shared" si="1"/>
        <v>5</v>
      </c>
      <c r="F199" s="56"/>
      <c r="G199" s="56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>
      <c r="A200" s="56"/>
      <c r="B200" s="57" t="s">
        <v>530</v>
      </c>
      <c r="C200" s="59">
        <v>1320.0</v>
      </c>
      <c r="D200" s="57" t="s">
        <v>531</v>
      </c>
      <c r="E200" s="62">
        <f t="shared" si="1"/>
        <v>4</v>
      </c>
      <c r="F200" s="56"/>
      <c r="G200" s="56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>
      <c r="A201" s="56"/>
      <c r="B201" s="57" t="s">
        <v>532</v>
      </c>
      <c r="C201" s="59">
        <v>1324.0</v>
      </c>
      <c r="D201" s="57" t="s">
        <v>533</v>
      </c>
      <c r="E201" s="62">
        <f t="shared" si="1"/>
        <v>2</v>
      </c>
      <c r="F201" s="56"/>
      <c r="G201" s="56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>
      <c r="A202" s="59">
        <v>23.0</v>
      </c>
      <c r="B202" s="57" t="s">
        <v>534</v>
      </c>
      <c r="C202" s="59">
        <v>1326.0</v>
      </c>
      <c r="D202" s="57" t="s">
        <v>535</v>
      </c>
      <c r="E202" s="62">
        <f t="shared" si="1"/>
        <v>5</v>
      </c>
      <c r="F202" s="56">
        <f>SUM(E187:E202)</f>
        <v>75</v>
      </c>
      <c r="G202" s="56">
        <f>A202*57</f>
        <v>1311</v>
      </c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>
      <c r="A203" s="103"/>
      <c r="B203" s="104" t="s">
        <v>536</v>
      </c>
      <c r="C203" s="105">
        <v>1331.0</v>
      </c>
      <c r="D203" s="104" t="s">
        <v>537</v>
      </c>
      <c r="E203" s="106">
        <f t="shared" si="1"/>
        <v>4</v>
      </c>
      <c r="F203" s="103"/>
      <c r="G203" s="103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>
      <c r="A204" s="103"/>
      <c r="B204" s="104" t="s">
        <v>538</v>
      </c>
      <c r="C204" s="105">
        <v>1335.0</v>
      </c>
      <c r="D204" s="104" t="s">
        <v>539</v>
      </c>
      <c r="E204" s="106">
        <f t="shared" si="1"/>
        <v>4</v>
      </c>
      <c r="F204" s="103"/>
      <c r="G204" s="103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>
      <c r="A205" s="103"/>
      <c r="B205" s="104" t="s">
        <v>540</v>
      </c>
      <c r="C205" s="105">
        <v>1339.0</v>
      </c>
      <c r="D205" s="104" t="s">
        <v>541</v>
      </c>
      <c r="E205" s="106">
        <f t="shared" si="1"/>
        <v>5</v>
      </c>
      <c r="F205" s="103"/>
      <c r="G205" s="103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>
      <c r="A206" s="103"/>
      <c r="B206" s="104" t="s">
        <v>542</v>
      </c>
      <c r="C206" s="105">
        <v>1344.0</v>
      </c>
      <c r="D206" s="104" t="s">
        <v>543</v>
      </c>
      <c r="E206" s="106">
        <f t="shared" si="1"/>
        <v>10</v>
      </c>
      <c r="F206" s="103"/>
      <c r="G206" s="103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>
      <c r="A207" s="103"/>
      <c r="B207" s="104" t="s">
        <v>544</v>
      </c>
      <c r="C207" s="105">
        <v>1354.0</v>
      </c>
      <c r="D207" s="104" t="s">
        <v>545</v>
      </c>
      <c r="E207" s="106">
        <f t="shared" si="1"/>
        <v>4</v>
      </c>
      <c r="F207" s="103"/>
      <c r="G207" s="103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>
      <c r="A208" s="103"/>
      <c r="B208" s="104" t="s">
        <v>546</v>
      </c>
      <c r="C208" s="105">
        <v>1358.0</v>
      </c>
      <c r="D208" s="104" t="s">
        <v>547</v>
      </c>
      <c r="E208" s="106">
        <f t="shared" si="1"/>
        <v>9</v>
      </c>
      <c r="F208" s="103"/>
      <c r="G208" s="103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>
      <c r="A209" s="103"/>
      <c r="B209" s="104" t="s">
        <v>548</v>
      </c>
      <c r="C209" s="105">
        <v>1367.0</v>
      </c>
      <c r="D209" s="104" t="s">
        <v>549</v>
      </c>
      <c r="E209" s="106">
        <f t="shared" si="1"/>
        <v>4</v>
      </c>
      <c r="F209" s="103"/>
      <c r="G209" s="103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>
      <c r="A210" s="103"/>
      <c r="B210" s="104" t="s">
        <v>550</v>
      </c>
      <c r="C210" s="105">
        <v>1371.0</v>
      </c>
      <c r="D210" s="104" t="s">
        <v>551</v>
      </c>
      <c r="E210" s="106">
        <f t="shared" si="1"/>
        <v>3</v>
      </c>
      <c r="F210" s="103"/>
      <c r="G210" s="103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>
      <c r="A211" s="103"/>
      <c r="B211" s="104" t="s">
        <v>552</v>
      </c>
      <c r="C211" s="105">
        <v>1374.0</v>
      </c>
      <c r="D211" s="104" t="s">
        <v>553</v>
      </c>
      <c r="E211" s="106">
        <f t="shared" si="1"/>
        <v>7</v>
      </c>
      <c r="F211" s="103"/>
      <c r="G211" s="103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>
      <c r="A212" s="103"/>
      <c r="B212" s="104" t="s">
        <v>554</v>
      </c>
      <c r="C212" s="105">
        <v>1381.0</v>
      </c>
      <c r="D212" s="104" t="s">
        <v>555</v>
      </c>
      <c r="E212" s="106">
        <f t="shared" si="1"/>
        <v>5</v>
      </c>
      <c r="F212" s="103"/>
      <c r="G212" s="103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>
      <c r="A213" s="103"/>
      <c r="B213" s="104" t="s">
        <v>556</v>
      </c>
      <c r="C213" s="105">
        <v>1386.0</v>
      </c>
      <c r="D213" s="104" t="s">
        <v>557</v>
      </c>
      <c r="E213" s="106">
        <f t="shared" si="1"/>
        <v>5</v>
      </c>
      <c r="F213" s="103"/>
      <c r="G213" s="103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>
      <c r="A214" s="103"/>
      <c r="B214" s="104" t="s">
        <v>558</v>
      </c>
      <c r="C214" s="105">
        <v>1391.0</v>
      </c>
      <c r="D214" s="104" t="s">
        <v>559</v>
      </c>
      <c r="E214" s="106">
        <f t="shared" si="1"/>
        <v>3</v>
      </c>
      <c r="F214" s="103"/>
      <c r="G214" s="103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>
      <c r="A215" s="103"/>
      <c r="B215" s="104" t="s">
        <v>560</v>
      </c>
      <c r="C215" s="105">
        <v>1394.0</v>
      </c>
      <c r="D215" s="104" t="s">
        <v>561</v>
      </c>
      <c r="E215" s="106">
        <f t="shared" si="1"/>
        <v>4</v>
      </c>
      <c r="F215" s="103"/>
      <c r="G215" s="103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>
      <c r="A216" s="103"/>
      <c r="B216" s="104" t="s">
        <v>562</v>
      </c>
      <c r="C216" s="105">
        <v>1398.0</v>
      </c>
      <c r="D216" s="104" t="s">
        <v>563</v>
      </c>
      <c r="E216" s="106">
        <f t="shared" si="1"/>
        <v>5</v>
      </c>
      <c r="F216" s="103"/>
      <c r="G216" s="103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>
      <c r="A217" s="103"/>
      <c r="B217" s="104" t="s">
        <v>564</v>
      </c>
      <c r="C217" s="105">
        <v>1403.0</v>
      </c>
      <c r="D217" s="104" t="s">
        <v>565</v>
      </c>
      <c r="E217" s="106">
        <f t="shared" si="1"/>
        <v>7</v>
      </c>
      <c r="F217" s="103"/>
      <c r="G217" s="103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>
      <c r="A218" s="105">
        <v>24.0</v>
      </c>
      <c r="B218" s="104" t="s">
        <v>566</v>
      </c>
      <c r="C218" s="105">
        <v>1410.0</v>
      </c>
      <c r="D218" s="104" t="s">
        <v>567</v>
      </c>
      <c r="E218" s="106">
        <f t="shared" si="1"/>
        <v>5</v>
      </c>
      <c r="F218" s="103">
        <f>SUM(E203:E218)</f>
        <v>84</v>
      </c>
      <c r="G218" s="103">
        <f>A218*57</f>
        <v>1368</v>
      </c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>
      <c r="A219" s="131"/>
      <c r="B219" s="132" t="s">
        <v>568</v>
      </c>
      <c r="C219" s="133">
        <v>1415.0</v>
      </c>
      <c r="D219" s="132" t="s">
        <v>569</v>
      </c>
      <c r="E219" s="134">
        <f t="shared" si="1"/>
        <v>4</v>
      </c>
      <c r="F219" s="131"/>
      <c r="G219" s="131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>
      <c r="A220" s="131"/>
      <c r="B220" s="132" t="s">
        <v>570</v>
      </c>
      <c r="C220" s="133">
        <v>1419.0</v>
      </c>
      <c r="D220" s="132" t="s">
        <v>571</v>
      </c>
      <c r="E220" s="134">
        <f t="shared" si="1"/>
        <v>13</v>
      </c>
      <c r="F220" s="131"/>
      <c r="G220" s="131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>
      <c r="A221" s="131"/>
      <c r="B221" s="132" t="s">
        <v>572</v>
      </c>
      <c r="C221" s="133">
        <v>1432.0</v>
      </c>
      <c r="D221" s="132" t="s">
        <v>573</v>
      </c>
      <c r="E221" s="134">
        <f t="shared" si="1"/>
        <v>6</v>
      </c>
      <c r="F221" s="131"/>
      <c r="G221" s="131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>
      <c r="A222" s="131"/>
      <c r="B222" s="132" t="s">
        <v>574</v>
      </c>
      <c r="C222" s="133">
        <v>1438.0</v>
      </c>
      <c r="D222" s="132" t="s">
        <v>575</v>
      </c>
      <c r="E222" s="134">
        <f t="shared" si="1"/>
        <v>2</v>
      </c>
      <c r="F222" s="131"/>
      <c r="G222" s="131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>
      <c r="A223" s="131"/>
      <c r="B223" s="132" t="s">
        <v>576</v>
      </c>
      <c r="C223" s="133">
        <v>1440.0</v>
      </c>
      <c r="D223" s="132" t="s">
        <v>577</v>
      </c>
      <c r="E223" s="134">
        <f t="shared" si="1"/>
        <v>4</v>
      </c>
      <c r="F223" s="131"/>
      <c r="G223" s="131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>
      <c r="A224" s="131"/>
      <c r="B224" s="132" t="s">
        <v>578</v>
      </c>
      <c r="C224" s="133">
        <v>1444.0</v>
      </c>
      <c r="D224" s="132" t="s">
        <v>579</v>
      </c>
      <c r="E224" s="134">
        <f t="shared" si="1"/>
        <v>3</v>
      </c>
      <c r="F224" s="131"/>
      <c r="G224" s="131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>
      <c r="A225" s="131"/>
      <c r="B225" s="132" t="s">
        <v>580</v>
      </c>
      <c r="C225" s="133">
        <v>1447.0</v>
      </c>
      <c r="D225" s="132" t="s">
        <v>581</v>
      </c>
      <c r="E225" s="134">
        <f t="shared" si="1"/>
        <v>6</v>
      </c>
      <c r="F225" s="131"/>
      <c r="G225" s="131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>
      <c r="A226" s="133">
        <v>25.0</v>
      </c>
      <c r="B226" s="132" t="s">
        <v>582</v>
      </c>
      <c r="C226" s="133">
        <v>1453.0</v>
      </c>
      <c r="D226" s="132" t="s">
        <v>583</v>
      </c>
      <c r="E226" s="134">
        <f t="shared" si="1"/>
        <v>4</v>
      </c>
      <c r="F226" s="131">
        <f>SUM(E219:E226)</f>
        <v>42</v>
      </c>
      <c r="G226" s="131">
        <f>A226*57</f>
        <v>1425</v>
      </c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>
      <c r="A227" s="135"/>
      <c r="B227" s="136" t="s">
        <v>584</v>
      </c>
      <c r="C227" s="137">
        <v>1457.0</v>
      </c>
      <c r="D227" s="136" t="s">
        <v>585</v>
      </c>
      <c r="E227" s="138">
        <f t="shared" si="1"/>
        <v>3</v>
      </c>
      <c r="F227" s="135"/>
      <c r="G227" s="13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>
      <c r="A228" s="135"/>
      <c r="B228" s="136" t="s">
        <v>586</v>
      </c>
      <c r="C228" s="137">
        <v>1460.0</v>
      </c>
      <c r="D228" s="136" t="s">
        <v>587</v>
      </c>
      <c r="E228" s="138">
        <f t="shared" si="1"/>
        <v>4</v>
      </c>
      <c r="F228" s="135"/>
      <c r="G228" s="13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>
      <c r="A229" s="135"/>
      <c r="B229" s="136" t="s">
        <v>588</v>
      </c>
      <c r="C229" s="137">
        <v>1464.0</v>
      </c>
      <c r="D229" s="136" t="s">
        <v>589</v>
      </c>
      <c r="E229" s="138">
        <f t="shared" si="1"/>
        <v>6</v>
      </c>
      <c r="F229" s="135"/>
      <c r="G229" s="13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>
      <c r="A230" s="135"/>
      <c r="B230" s="136" t="s">
        <v>590</v>
      </c>
      <c r="C230" s="137">
        <v>1470.0</v>
      </c>
      <c r="D230" s="136" t="s">
        <v>591</v>
      </c>
      <c r="E230" s="138">
        <f t="shared" si="1"/>
        <v>5</v>
      </c>
      <c r="F230" s="135"/>
      <c r="G230" s="13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>
      <c r="A231" s="135"/>
      <c r="B231" s="136" t="s">
        <v>592</v>
      </c>
      <c r="C231" s="137">
        <v>1475.0</v>
      </c>
      <c r="D231" s="136" t="s">
        <v>593</v>
      </c>
      <c r="E231" s="138">
        <f t="shared" si="1"/>
        <v>5</v>
      </c>
      <c r="F231" s="135"/>
      <c r="G231" s="13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>
      <c r="A232" s="135"/>
      <c r="B232" s="136" t="s">
        <v>594</v>
      </c>
      <c r="C232" s="137">
        <v>1480.0</v>
      </c>
      <c r="D232" s="136" t="s">
        <v>595</v>
      </c>
      <c r="E232" s="138">
        <f t="shared" si="1"/>
        <v>8</v>
      </c>
      <c r="F232" s="135"/>
      <c r="G232" s="13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>
      <c r="A233" s="135"/>
      <c r="B233" s="136" t="s">
        <v>596</v>
      </c>
      <c r="C233" s="137">
        <v>1488.0</v>
      </c>
      <c r="D233" s="136" t="s">
        <v>597</v>
      </c>
      <c r="E233" s="138">
        <f t="shared" si="1"/>
        <v>5</v>
      </c>
      <c r="F233" s="135"/>
      <c r="G233" s="13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>
      <c r="A234" s="135"/>
      <c r="B234" s="136" t="s">
        <v>598</v>
      </c>
      <c r="C234" s="137">
        <v>1493.0</v>
      </c>
      <c r="D234" s="136" t="s">
        <v>599</v>
      </c>
      <c r="E234" s="138">
        <f t="shared" si="1"/>
        <v>7</v>
      </c>
      <c r="F234" s="135"/>
      <c r="G234" s="13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>
      <c r="A235" s="135"/>
      <c r="B235" s="136" t="s">
        <v>600</v>
      </c>
      <c r="C235" s="137">
        <v>1500.0</v>
      </c>
      <c r="D235" s="136" t="s">
        <v>601</v>
      </c>
      <c r="E235" s="138">
        <f t="shared" si="1"/>
        <v>8</v>
      </c>
      <c r="F235" s="135"/>
      <c r="G235" s="13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>
      <c r="A236" s="137">
        <v>26.0</v>
      </c>
      <c r="B236" s="136" t="s">
        <v>602</v>
      </c>
      <c r="C236" s="137">
        <v>1508.0</v>
      </c>
      <c r="D236" s="136" t="s">
        <v>603</v>
      </c>
      <c r="E236" s="138">
        <f t="shared" si="1"/>
        <v>9</v>
      </c>
      <c r="F236" s="135">
        <f>SUM(E227:E236)</f>
        <v>60</v>
      </c>
      <c r="G236" s="135">
        <f>A236*57</f>
        <v>1482</v>
      </c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>
      <c r="A237" s="139">
        <v>27.0</v>
      </c>
      <c r="B237" s="140" t="s">
        <v>604</v>
      </c>
      <c r="C237" s="139">
        <v>1517.0</v>
      </c>
      <c r="D237" s="140" t="s">
        <v>605</v>
      </c>
      <c r="E237" s="141">
        <f t="shared" si="1"/>
        <v>33</v>
      </c>
      <c r="F237" s="139">
        <v>33.0</v>
      </c>
      <c r="G237" s="142">
        <f>57*A237</f>
        <v>1539</v>
      </c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</row>
    <row r="238">
      <c r="A238" s="5"/>
      <c r="B238" s="7" t="s">
        <v>606</v>
      </c>
      <c r="C238" s="9">
        <v>1550.0</v>
      </c>
      <c r="D238" s="7" t="s">
        <v>607</v>
      </c>
      <c r="E238" s="13">
        <f t="shared" si="1"/>
        <v>7</v>
      </c>
      <c r="F238" s="5"/>
      <c r="G238" s="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>
      <c r="A239" s="5"/>
      <c r="B239" s="7" t="s">
        <v>608</v>
      </c>
      <c r="C239" s="9">
        <v>1557.0</v>
      </c>
      <c r="D239" s="7" t="s">
        <v>609</v>
      </c>
      <c r="E239" s="13">
        <f t="shared" si="1"/>
        <v>7</v>
      </c>
      <c r="F239" s="5"/>
      <c r="G239" s="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>
      <c r="A240" s="5"/>
      <c r="B240" s="7" t="s">
        <v>610</v>
      </c>
      <c r="C240" s="9">
        <v>1564.0</v>
      </c>
      <c r="D240" s="7" t="s">
        <v>611</v>
      </c>
      <c r="E240" s="13">
        <f t="shared" si="1"/>
        <v>8</v>
      </c>
      <c r="F240" s="5"/>
      <c r="G240" s="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>
      <c r="A241" s="5"/>
      <c r="B241" s="7" t="s">
        <v>612</v>
      </c>
      <c r="C241" s="9">
        <v>1572.0</v>
      </c>
      <c r="D241" s="7" t="s">
        <v>613</v>
      </c>
      <c r="E241" s="13">
        <f t="shared" si="1"/>
        <v>11</v>
      </c>
      <c r="F241" s="5"/>
      <c r="G241" s="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>
      <c r="A242" s="5"/>
      <c r="B242" s="7" t="s">
        <v>614</v>
      </c>
      <c r="C242" s="9">
        <v>1583.0</v>
      </c>
      <c r="D242" s="7" t="s">
        <v>615</v>
      </c>
      <c r="E242" s="13">
        <f t="shared" si="1"/>
        <v>9</v>
      </c>
      <c r="F242" s="5"/>
      <c r="G242" s="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>
      <c r="A243" s="9">
        <v>28.0</v>
      </c>
      <c r="B243" s="7" t="s">
        <v>616</v>
      </c>
      <c r="C243" s="9">
        <v>1592.0</v>
      </c>
      <c r="D243" s="7" t="s">
        <v>617</v>
      </c>
      <c r="E243" s="13">
        <f t="shared" si="1"/>
        <v>7</v>
      </c>
      <c r="F243" s="5">
        <f>SUM(E238:E243)</f>
        <v>49</v>
      </c>
      <c r="G243" s="5">
        <f>A243*57</f>
        <v>1596</v>
      </c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>
      <c r="A244" s="144"/>
      <c r="B244" s="145" t="s">
        <v>618</v>
      </c>
      <c r="C244" s="146">
        <v>1599.0</v>
      </c>
      <c r="D244" s="145" t="s">
        <v>619</v>
      </c>
      <c r="E244" s="147">
        <f t="shared" si="1"/>
        <v>12</v>
      </c>
      <c r="F244" s="144"/>
      <c r="G244" s="144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>
      <c r="A245" s="144"/>
      <c r="B245" s="145" t="s">
        <v>620</v>
      </c>
      <c r="C245" s="146">
        <v>1611.0</v>
      </c>
      <c r="D245" s="145" t="s">
        <v>621</v>
      </c>
      <c r="E245" s="147">
        <f t="shared" si="1"/>
        <v>3</v>
      </c>
      <c r="F245" s="144"/>
      <c r="G245" s="144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>
      <c r="A246" s="144"/>
      <c r="B246" s="145" t="s">
        <v>622</v>
      </c>
      <c r="C246" s="146">
        <v>1614.0</v>
      </c>
      <c r="D246" s="145" t="s">
        <v>623</v>
      </c>
      <c r="E246" s="147">
        <f t="shared" si="1"/>
        <v>10</v>
      </c>
      <c r="F246" s="144"/>
      <c r="G246" s="144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>
      <c r="A247" s="144"/>
      <c r="B247" s="145" t="s">
        <v>624</v>
      </c>
      <c r="C247" s="146">
        <v>1624.0</v>
      </c>
      <c r="D247" s="145" t="s">
        <v>625</v>
      </c>
      <c r="E247" s="147">
        <f t="shared" si="1"/>
        <v>9</v>
      </c>
      <c r="F247" s="144"/>
      <c r="G247" s="144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>
      <c r="A248" s="144"/>
      <c r="B248" s="145" t="s">
        <v>626</v>
      </c>
      <c r="C248" s="146">
        <v>1633.0</v>
      </c>
      <c r="D248" s="145" t="s">
        <v>627</v>
      </c>
      <c r="E248" s="147">
        <f t="shared" si="1"/>
        <v>12</v>
      </c>
      <c r="F248" s="144"/>
      <c r="G248" s="144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>
      <c r="A249" s="144"/>
      <c r="B249" s="145" t="s">
        <v>628</v>
      </c>
      <c r="C249" s="146">
        <v>1645.0</v>
      </c>
      <c r="D249" s="145" t="s">
        <v>629</v>
      </c>
      <c r="E249" s="147">
        <f t="shared" si="1"/>
        <v>8</v>
      </c>
      <c r="F249" s="144"/>
      <c r="G249" s="144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>
      <c r="A250" s="146">
        <v>29.0</v>
      </c>
      <c r="B250" s="145" t="s">
        <v>630</v>
      </c>
      <c r="C250" s="146">
        <v>1653.0</v>
      </c>
      <c r="D250" s="145" t="s">
        <v>631</v>
      </c>
      <c r="E250" s="147">
        <f t="shared" si="1"/>
        <v>18</v>
      </c>
      <c r="F250" s="144">
        <f>SUM(E244:E250)</f>
        <v>72</v>
      </c>
      <c r="G250" s="144">
        <f>A250*57</f>
        <v>1653</v>
      </c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>
      <c r="A251" s="107"/>
      <c r="B251" s="108" t="s">
        <v>632</v>
      </c>
      <c r="C251" s="109">
        <v>1671.0</v>
      </c>
      <c r="D251" s="108" t="s">
        <v>633</v>
      </c>
      <c r="E251" s="110">
        <f t="shared" si="1"/>
        <v>5</v>
      </c>
      <c r="F251" s="107"/>
      <c r="G251" s="107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>
      <c r="A252" s="107"/>
      <c r="B252" s="108" t="s">
        <v>634</v>
      </c>
      <c r="C252" s="109">
        <v>1676.0</v>
      </c>
      <c r="D252" s="108" t="s">
        <v>635</v>
      </c>
      <c r="E252" s="110">
        <f t="shared" si="1"/>
        <v>7</v>
      </c>
      <c r="F252" s="107"/>
      <c r="G252" s="107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>
      <c r="A253" s="107"/>
      <c r="B253" s="108" t="s">
        <v>636</v>
      </c>
      <c r="C253" s="109">
        <v>1683.0</v>
      </c>
      <c r="D253" s="108" t="s">
        <v>637</v>
      </c>
      <c r="E253" s="110">
        <f t="shared" si="1"/>
        <v>4</v>
      </c>
      <c r="F253" s="107"/>
      <c r="G253" s="107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>
      <c r="A254" s="107"/>
      <c r="B254" s="108" t="s">
        <v>638</v>
      </c>
      <c r="C254" s="109">
        <v>1687.0</v>
      </c>
      <c r="D254" s="108" t="s">
        <v>639</v>
      </c>
      <c r="E254" s="110">
        <f t="shared" si="1"/>
        <v>5</v>
      </c>
      <c r="F254" s="107"/>
      <c r="G254" s="107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>
      <c r="A255" s="107"/>
      <c r="B255" s="108" t="s">
        <v>640</v>
      </c>
      <c r="C255" s="109">
        <v>1692.0</v>
      </c>
      <c r="D255" s="108" t="s">
        <v>641</v>
      </c>
      <c r="E255" s="110">
        <f t="shared" si="1"/>
        <v>17</v>
      </c>
      <c r="F255" s="107"/>
      <c r="G255" s="107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>
      <c r="A256" s="109">
        <v>30.0</v>
      </c>
      <c r="B256" s="108" t="s">
        <v>642</v>
      </c>
      <c r="C256" s="109">
        <v>1709.0</v>
      </c>
      <c r="D256" s="108" t="s">
        <v>643</v>
      </c>
      <c r="E256" s="110">
        <f t="shared" si="1"/>
        <v>21</v>
      </c>
      <c r="F256" s="107">
        <f>SUM(E251:E256)</f>
        <v>59</v>
      </c>
      <c r="G256" s="107">
        <f>A256*57</f>
        <v>1710</v>
      </c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>
      <c r="A257" s="65"/>
      <c r="B257" s="66" t="s">
        <v>644</v>
      </c>
      <c r="C257" s="67">
        <v>1730.0</v>
      </c>
      <c r="D257" s="66" t="s">
        <v>645</v>
      </c>
      <c r="E257" s="69">
        <f t="shared" si="1"/>
        <v>8</v>
      </c>
      <c r="F257" s="65"/>
      <c r="G257" s="6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>
      <c r="A258" s="65"/>
      <c r="B258" s="66" t="s">
        <v>646</v>
      </c>
      <c r="C258" s="67">
        <v>1738.0</v>
      </c>
      <c r="D258" s="66" t="s">
        <v>647</v>
      </c>
      <c r="E258" s="69">
        <f t="shared" si="1"/>
        <v>6</v>
      </c>
      <c r="F258" s="65"/>
      <c r="G258" s="6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>
      <c r="A259" s="65"/>
      <c r="B259" s="66" t="s">
        <v>648</v>
      </c>
      <c r="C259" s="67">
        <v>1744.0</v>
      </c>
      <c r="D259" s="66" t="s">
        <v>649</v>
      </c>
      <c r="E259" s="69">
        <f t="shared" si="1"/>
        <v>14</v>
      </c>
      <c r="F259" s="65"/>
      <c r="G259" s="6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>
      <c r="A260" s="65"/>
      <c r="B260" s="66" t="s">
        <v>650</v>
      </c>
      <c r="C260" s="67">
        <v>1758.0</v>
      </c>
      <c r="D260" s="66" t="s">
        <v>651</v>
      </c>
      <c r="E260" s="69">
        <f t="shared" si="1"/>
        <v>7</v>
      </c>
      <c r="F260" s="65"/>
      <c r="G260" s="6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>
      <c r="A261" s="65"/>
      <c r="B261" s="66" t="s">
        <v>652</v>
      </c>
      <c r="C261" s="67">
        <v>1765.0</v>
      </c>
      <c r="D261" s="66" t="s">
        <v>653</v>
      </c>
      <c r="E261" s="69">
        <f t="shared" si="1"/>
        <v>6</v>
      </c>
      <c r="F261" s="65"/>
      <c r="G261" s="6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>
      <c r="A262" s="65"/>
      <c r="B262" s="66" t="s">
        <v>654</v>
      </c>
      <c r="C262" s="67">
        <v>1771.0</v>
      </c>
      <c r="D262" s="66" t="s">
        <v>655</v>
      </c>
      <c r="E262" s="69">
        <f t="shared" si="1"/>
        <v>2</v>
      </c>
      <c r="F262" s="65"/>
      <c r="G262" s="6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>
      <c r="A263" s="65"/>
      <c r="B263" s="66" t="s">
        <v>656</v>
      </c>
      <c r="C263" s="67">
        <v>1773.0</v>
      </c>
      <c r="D263" s="66" t="s">
        <v>657</v>
      </c>
      <c r="E263" s="69">
        <f t="shared" si="1"/>
        <v>5</v>
      </c>
      <c r="F263" s="65"/>
      <c r="G263" s="6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>
      <c r="A264" s="67">
        <v>31.0</v>
      </c>
      <c r="B264" s="66" t="s">
        <v>658</v>
      </c>
      <c r="C264" s="67">
        <v>1778.0</v>
      </c>
      <c r="D264" s="66" t="s">
        <v>659</v>
      </c>
      <c r="E264" s="69">
        <f t="shared" si="1"/>
        <v>5</v>
      </c>
      <c r="F264" s="65">
        <f>SUM(E257:E264)</f>
        <v>53</v>
      </c>
      <c r="G264" s="65">
        <f>A264*57</f>
        <v>1767</v>
      </c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>
      <c r="A265" s="83"/>
      <c r="B265" s="84" t="s">
        <v>660</v>
      </c>
      <c r="C265" s="85">
        <v>1783.0</v>
      </c>
      <c r="D265" s="84" t="s">
        <v>661</v>
      </c>
      <c r="E265" s="86">
        <f t="shared" si="1"/>
        <v>13</v>
      </c>
      <c r="F265" s="83"/>
      <c r="G265" s="83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>
      <c r="A266" s="83"/>
      <c r="B266" s="84" t="s">
        <v>662</v>
      </c>
      <c r="C266" s="85">
        <v>1796.0</v>
      </c>
      <c r="D266" s="84" t="s">
        <v>663</v>
      </c>
      <c r="E266" s="86">
        <f t="shared" si="1"/>
        <v>11</v>
      </c>
      <c r="F266" s="83"/>
      <c r="G266" s="83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>
      <c r="A267" s="83"/>
      <c r="B267" s="84" t="s">
        <v>664</v>
      </c>
      <c r="C267" s="85">
        <v>1807.0</v>
      </c>
      <c r="D267" s="84" t="s">
        <v>665</v>
      </c>
      <c r="E267" s="86">
        <f t="shared" si="1"/>
        <v>14</v>
      </c>
      <c r="F267" s="83"/>
      <c r="G267" s="83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>
      <c r="A268" s="83"/>
      <c r="B268" s="84" t="s">
        <v>666</v>
      </c>
      <c r="C268" s="85">
        <v>1821.0</v>
      </c>
      <c r="D268" s="84" t="s">
        <v>667</v>
      </c>
      <c r="E268" s="86">
        <f t="shared" si="1"/>
        <v>9</v>
      </c>
      <c r="F268" s="83"/>
      <c r="G268" s="83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>
      <c r="A269" s="85">
        <v>32.0</v>
      </c>
      <c r="B269" s="84" t="s">
        <v>668</v>
      </c>
      <c r="C269" s="85">
        <v>1830.0</v>
      </c>
      <c r="D269" s="84" t="s">
        <v>669</v>
      </c>
      <c r="E269" s="86">
        <f t="shared" si="1"/>
        <v>11</v>
      </c>
      <c r="F269" s="83">
        <f>SUM(E265:E269)</f>
        <v>58</v>
      </c>
      <c r="G269" s="83">
        <f>A269*57</f>
        <v>1824</v>
      </c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>
      <c r="A270" s="99"/>
      <c r="B270" s="100" t="s">
        <v>670</v>
      </c>
      <c r="C270" s="101">
        <v>1841.0</v>
      </c>
      <c r="D270" s="100" t="s">
        <v>671</v>
      </c>
      <c r="E270" s="102">
        <f t="shared" si="1"/>
        <v>7</v>
      </c>
      <c r="F270" s="99"/>
      <c r="G270" s="99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>
      <c r="A271" s="99"/>
      <c r="B271" s="100" t="s">
        <v>672</v>
      </c>
      <c r="C271" s="101">
        <v>1848.0</v>
      </c>
      <c r="D271" s="100" t="s">
        <v>673</v>
      </c>
      <c r="E271" s="102">
        <f t="shared" si="1"/>
        <v>8</v>
      </c>
      <c r="F271" s="99"/>
      <c r="G271" s="99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>
      <c r="A272" s="99"/>
      <c r="B272" s="100" t="s">
        <v>674</v>
      </c>
      <c r="C272" s="101">
        <v>1856.0</v>
      </c>
      <c r="D272" s="100" t="s">
        <v>675</v>
      </c>
      <c r="E272" s="102">
        <f t="shared" si="1"/>
        <v>8</v>
      </c>
      <c r="F272" s="99"/>
      <c r="G272" s="99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>
      <c r="A273" s="99"/>
      <c r="B273" s="100" t="s">
        <v>676</v>
      </c>
      <c r="C273" s="101">
        <v>1864.0</v>
      </c>
      <c r="D273" s="100" t="s">
        <v>677</v>
      </c>
      <c r="E273" s="102">
        <f t="shared" si="1"/>
        <v>3</v>
      </c>
      <c r="F273" s="99"/>
      <c r="G273" s="99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>
      <c r="A274" s="99"/>
      <c r="B274" s="100" t="s">
        <v>678</v>
      </c>
      <c r="C274" s="101">
        <v>1867.0</v>
      </c>
      <c r="D274" s="100" t="s">
        <v>679</v>
      </c>
      <c r="E274" s="102">
        <f t="shared" si="1"/>
        <v>8</v>
      </c>
      <c r="F274" s="99"/>
      <c r="G274" s="99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>
      <c r="A275" s="99"/>
      <c r="B275" s="100" t="s">
        <v>680</v>
      </c>
      <c r="C275" s="101">
        <v>1875.0</v>
      </c>
      <c r="D275" s="100" t="s">
        <v>681</v>
      </c>
      <c r="E275" s="102">
        <f t="shared" si="1"/>
        <v>5</v>
      </c>
      <c r="F275" s="99"/>
      <c r="G275" s="99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>
      <c r="A276" s="101">
        <v>33.0</v>
      </c>
      <c r="B276" s="100" t="s">
        <v>682</v>
      </c>
      <c r="C276" s="101">
        <v>1880.0</v>
      </c>
      <c r="D276" s="100" t="s">
        <v>683</v>
      </c>
      <c r="E276" s="102">
        <f t="shared" si="1"/>
        <v>5</v>
      </c>
      <c r="F276" s="99">
        <f>SUM(E270:E276)</f>
        <v>44</v>
      </c>
      <c r="G276" s="99">
        <f>A276*57</f>
        <v>1881</v>
      </c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>
      <c r="A277" s="131"/>
      <c r="B277" s="132" t="s">
        <v>684</v>
      </c>
      <c r="C277" s="133">
        <v>1885.0</v>
      </c>
      <c r="D277" s="132" t="s">
        <v>685</v>
      </c>
      <c r="E277" s="134">
        <f t="shared" si="1"/>
        <v>8</v>
      </c>
      <c r="F277" s="131"/>
      <c r="G277" s="131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>
      <c r="A278" s="131"/>
      <c r="B278" s="132" t="s">
        <v>686</v>
      </c>
      <c r="C278" s="133">
        <v>1893.0</v>
      </c>
      <c r="D278" s="132" t="s">
        <v>687</v>
      </c>
      <c r="E278" s="134">
        <f t="shared" si="1"/>
        <v>7</v>
      </c>
      <c r="F278" s="131"/>
      <c r="G278" s="131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>
      <c r="A279" s="131"/>
      <c r="B279" s="132" t="s">
        <v>688</v>
      </c>
      <c r="C279" s="133">
        <v>1900.0</v>
      </c>
      <c r="D279" s="132" t="s">
        <v>689</v>
      </c>
      <c r="E279" s="134">
        <f t="shared" si="1"/>
        <v>11</v>
      </c>
      <c r="F279" s="131"/>
      <c r="G279" s="131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>
      <c r="A280" s="131"/>
      <c r="B280" s="132" t="s">
        <v>690</v>
      </c>
      <c r="C280" s="133">
        <v>1911.0</v>
      </c>
      <c r="D280" s="132" t="s">
        <v>691</v>
      </c>
      <c r="E280" s="134">
        <f t="shared" si="1"/>
        <v>9</v>
      </c>
      <c r="F280" s="131"/>
      <c r="G280" s="131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>
      <c r="A281" s="131"/>
      <c r="B281" s="132" t="s">
        <v>692</v>
      </c>
      <c r="C281" s="133">
        <v>1920.0</v>
      </c>
      <c r="D281" s="132" t="s">
        <v>693</v>
      </c>
      <c r="E281" s="134">
        <f t="shared" si="1"/>
        <v>6</v>
      </c>
      <c r="F281" s="131"/>
      <c r="G281" s="131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>
      <c r="A282" s="131"/>
      <c r="B282" s="132" t="s">
        <v>694</v>
      </c>
      <c r="C282" s="133">
        <v>1926.0</v>
      </c>
      <c r="D282" s="132" t="s">
        <v>695</v>
      </c>
      <c r="E282" s="134">
        <f t="shared" si="1"/>
        <v>7</v>
      </c>
      <c r="F282" s="131"/>
      <c r="G282" s="131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>
      <c r="A283" s="133">
        <v>34.0</v>
      </c>
      <c r="B283" s="132" t="s">
        <v>696</v>
      </c>
      <c r="C283" s="133">
        <v>1933.0</v>
      </c>
      <c r="D283" s="132" t="s">
        <v>697</v>
      </c>
      <c r="E283" s="134">
        <f t="shared" si="1"/>
        <v>6</v>
      </c>
      <c r="F283" s="131">
        <f>SUM(E277:E283)</f>
        <v>54</v>
      </c>
      <c r="G283" s="131">
        <f>A283*57</f>
        <v>1938</v>
      </c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>
      <c r="A284" s="148"/>
      <c r="B284" s="149" t="s">
        <v>698</v>
      </c>
      <c r="C284" s="150">
        <v>1939.0</v>
      </c>
      <c r="D284" s="149" t="s">
        <v>699</v>
      </c>
      <c r="E284" s="151">
        <f t="shared" si="1"/>
        <v>7</v>
      </c>
      <c r="F284" s="148"/>
      <c r="G284" s="148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>
      <c r="A285" s="148"/>
      <c r="B285" s="149" t="s">
        <v>700</v>
      </c>
      <c r="C285" s="150">
        <v>1946.0</v>
      </c>
      <c r="D285" s="149" t="s">
        <v>701</v>
      </c>
      <c r="E285" s="151">
        <f t="shared" si="1"/>
        <v>6</v>
      </c>
      <c r="F285" s="148"/>
      <c r="G285" s="148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>
      <c r="A286" s="148"/>
      <c r="B286" s="149" t="s">
        <v>702</v>
      </c>
      <c r="C286" s="150">
        <v>1952.0</v>
      </c>
      <c r="D286" s="149" t="s">
        <v>703</v>
      </c>
      <c r="E286" s="151">
        <f t="shared" si="1"/>
        <v>7</v>
      </c>
      <c r="F286" s="148"/>
      <c r="G286" s="148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>
      <c r="A287" s="148"/>
      <c r="B287" s="149" t="s">
        <v>704</v>
      </c>
      <c r="C287" s="150">
        <v>1959.0</v>
      </c>
      <c r="D287" s="149" t="s">
        <v>705</v>
      </c>
      <c r="E287" s="151">
        <f t="shared" si="1"/>
        <v>3</v>
      </c>
      <c r="F287" s="148"/>
      <c r="G287" s="148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>
      <c r="A288" s="148"/>
      <c r="B288" s="149" t="s">
        <v>706</v>
      </c>
      <c r="C288" s="150">
        <v>1962.0</v>
      </c>
      <c r="D288" s="149" t="s">
        <v>707</v>
      </c>
      <c r="E288" s="151">
        <f t="shared" si="1"/>
        <v>3</v>
      </c>
      <c r="F288" s="148"/>
      <c r="G288" s="148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>
      <c r="A289" s="148"/>
      <c r="B289" s="149" t="s">
        <v>708</v>
      </c>
      <c r="C289" s="150">
        <v>1965.0</v>
      </c>
      <c r="D289" s="149" t="s">
        <v>709</v>
      </c>
      <c r="E289" s="151">
        <f t="shared" si="1"/>
        <v>2</v>
      </c>
      <c r="F289" s="148"/>
      <c r="G289" s="148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>
      <c r="A290" s="148"/>
      <c r="B290" s="149" t="s">
        <v>710</v>
      </c>
      <c r="C290" s="150">
        <v>1967.0</v>
      </c>
      <c r="D290" s="149" t="s">
        <v>711</v>
      </c>
      <c r="E290" s="151">
        <f t="shared" si="1"/>
        <v>8</v>
      </c>
      <c r="F290" s="148"/>
      <c r="G290" s="148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>
      <c r="A291" s="148"/>
      <c r="B291" s="149" t="s">
        <v>712</v>
      </c>
      <c r="C291" s="150">
        <v>1975.0</v>
      </c>
      <c r="D291" s="149" t="s">
        <v>713</v>
      </c>
      <c r="E291" s="151">
        <f t="shared" si="1"/>
        <v>5</v>
      </c>
      <c r="F291" s="148"/>
      <c r="G291" s="148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>
      <c r="A292" s="148"/>
      <c r="B292" s="149" t="s">
        <v>714</v>
      </c>
      <c r="C292" s="150">
        <v>1980.0</v>
      </c>
      <c r="D292" s="149" t="s">
        <v>715</v>
      </c>
      <c r="E292" s="151">
        <f t="shared" si="1"/>
        <v>3</v>
      </c>
      <c r="F292" s="148"/>
      <c r="G292" s="148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>
      <c r="A293" s="148"/>
      <c r="B293" s="149" t="s">
        <v>716</v>
      </c>
      <c r="C293" s="150">
        <v>1983.0</v>
      </c>
      <c r="D293" s="149" t="s">
        <v>717</v>
      </c>
      <c r="E293" s="151">
        <f t="shared" si="1"/>
        <v>3</v>
      </c>
      <c r="F293" s="148"/>
      <c r="G293" s="148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>
      <c r="A294" s="150">
        <v>35.0</v>
      </c>
      <c r="B294" s="149" t="s">
        <v>718</v>
      </c>
      <c r="C294" s="150">
        <v>1986.0</v>
      </c>
      <c r="D294" s="149" t="s">
        <v>719</v>
      </c>
      <c r="E294" s="151">
        <f t="shared" si="1"/>
        <v>5</v>
      </c>
      <c r="F294" s="148">
        <f>SUM(E284:E294)</f>
        <v>52</v>
      </c>
      <c r="G294" s="148">
        <f>A294*57</f>
        <v>1995</v>
      </c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>
      <c r="A295" s="91"/>
      <c r="B295" s="92" t="s">
        <v>720</v>
      </c>
      <c r="C295" s="93">
        <v>1991.0</v>
      </c>
      <c r="D295" s="92" t="s">
        <v>721</v>
      </c>
      <c r="E295" s="94">
        <f t="shared" si="1"/>
        <v>6</v>
      </c>
      <c r="F295" s="91"/>
      <c r="G295" s="91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>
      <c r="A296" s="91"/>
      <c r="B296" s="92" t="s">
        <v>722</v>
      </c>
      <c r="C296" s="93">
        <v>1997.0</v>
      </c>
      <c r="D296" s="92" t="s">
        <v>723</v>
      </c>
      <c r="E296" s="94">
        <f t="shared" si="1"/>
        <v>15</v>
      </c>
      <c r="F296" s="91"/>
      <c r="G296" s="91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>
      <c r="A297" s="91"/>
      <c r="B297" s="92" t="s">
        <v>724</v>
      </c>
      <c r="C297" s="93">
        <v>2012.0</v>
      </c>
      <c r="D297" s="92" t="s">
        <v>725</v>
      </c>
      <c r="E297" s="94">
        <f t="shared" si="1"/>
        <v>5</v>
      </c>
      <c r="F297" s="91"/>
      <c r="G297" s="91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>
      <c r="A298" s="91"/>
      <c r="B298" s="92" t="s">
        <v>726</v>
      </c>
      <c r="C298" s="93">
        <v>2017.0</v>
      </c>
      <c r="D298" s="92" t="s">
        <v>727</v>
      </c>
      <c r="E298" s="94">
        <f t="shared" si="1"/>
        <v>4</v>
      </c>
      <c r="F298" s="91"/>
      <c r="G298" s="91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>
      <c r="A299" s="93">
        <v>36.0</v>
      </c>
      <c r="B299" s="92" t="s">
        <v>728</v>
      </c>
      <c r="C299" s="93">
        <v>2021.0</v>
      </c>
      <c r="D299" s="92" t="s">
        <v>729</v>
      </c>
      <c r="E299" s="92">
        <v>10.0</v>
      </c>
      <c r="F299" s="91">
        <f>SUM(E295:E299)</f>
        <v>40</v>
      </c>
      <c r="G299" s="91">
        <f>A299*57</f>
        <v>2052</v>
      </c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>
      <c r="A300" s="2"/>
      <c r="B300" s="15"/>
      <c r="C300" s="2"/>
      <c r="D300" s="15"/>
      <c r="E300" s="15">
        <f>SUM(E2:E299)</f>
        <v>2030</v>
      </c>
      <c r="F300" s="2"/>
      <c r="G300" s="2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>
      <c r="A301" s="2"/>
      <c r="B301" s="15"/>
      <c r="C301" s="2"/>
      <c r="D301" s="15"/>
      <c r="E301" s="15"/>
      <c r="F301" s="2"/>
      <c r="G301" s="2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>
      <c r="A302" s="2"/>
      <c r="B302" s="15"/>
      <c r="C302" s="2"/>
      <c r="D302" s="15"/>
      <c r="E302" s="15"/>
      <c r="F302" s="2"/>
      <c r="G302" s="2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>
      <c r="A303" s="2"/>
      <c r="B303" s="15"/>
      <c r="C303" s="2"/>
      <c r="D303" s="15"/>
      <c r="E303" s="15"/>
      <c r="F303" s="2"/>
      <c r="G303" s="2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>
      <c r="A304" s="2"/>
      <c r="B304" s="15"/>
      <c r="C304" s="2"/>
      <c r="D304" s="15"/>
      <c r="E304" s="15"/>
      <c r="F304" s="2"/>
      <c r="G304" s="2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>
      <c r="A305" s="2"/>
      <c r="B305" s="15"/>
      <c r="C305" s="2"/>
      <c r="D305" s="15"/>
      <c r="E305" s="15"/>
      <c r="F305" s="2"/>
      <c r="G305" s="2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>
      <c r="A306" s="2"/>
      <c r="B306" s="15"/>
      <c r="C306" s="2"/>
      <c r="D306" s="15"/>
      <c r="E306" s="15"/>
      <c r="F306" s="2"/>
      <c r="G306" s="2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>
      <c r="A307" s="2"/>
      <c r="B307" s="15"/>
      <c r="C307" s="2"/>
      <c r="D307" s="15"/>
      <c r="E307" s="15"/>
      <c r="F307" s="2"/>
      <c r="G307" s="2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>
      <c r="A308" s="2"/>
      <c r="B308" s="15"/>
      <c r="C308" s="2"/>
      <c r="D308" s="15"/>
      <c r="E308" s="15"/>
      <c r="F308" s="2"/>
      <c r="G308" s="2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>
      <c r="A309" s="2"/>
      <c r="B309" s="15"/>
      <c r="C309" s="2"/>
      <c r="D309" s="15"/>
      <c r="E309" s="15"/>
      <c r="F309" s="2"/>
      <c r="G309" s="2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>
      <c r="A310" s="2"/>
      <c r="B310" s="15"/>
      <c r="C310" s="2"/>
      <c r="D310" s="15"/>
      <c r="E310" s="15"/>
      <c r="F310" s="2"/>
      <c r="G310" s="2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>
      <c r="A311" s="2"/>
      <c r="B311" s="15"/>
      <c r="C311" s="2"/>
      <c r="D311" s="15"/>
      <c r="E311" s="15"/>
      <c r="F311" s="2"/>
      <c r="G311" s="2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>
      <c r="A312" s="2"/>
      <c r="B312" s="15"/>
      <c r="C312" s="2"/>
      <c r="D312" s="15"/>
      <c r="E312" s="15"/>
      <c r="F312" s="2"/>
      <c r="G312" s="2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>
      <c r="A313" s="2"/>
      <c r="B313" s="15"/>
      <c r="C313" s="2"/>
      <c r="D313" s="15"/>
      <c r="E313" s="15"/>
      <c r="F313" s="2"/>
      <c r="G313" s="2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>
      <c r="A314" s="2"/>
      <c r="B314" s="15"/>
      <c r="C314" s="2"/>
      <c r="D314" s="15"/>
      <c r="E314" s="15"/>
      <c r="F314" s="2"/>
      <c r="G314" s="2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>
      <c r="A315" s="2"/>
      <c r="B315" s="15"/>
      <c r="C315" s="2"/>
      <c r="D315" s="15"/>
      <c r="E315" s="15"/>
      <c r="F315" s="2"/>
      <c r="G315" s="2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>
      <c r="A316" s="2"/>
      <c r="B316" s="15"/>
      <c r="C316" s="2"/>
      <c r="D316" s="15"/>
      <c r="E316" s="15"/>
      <c r="F316" s="2"/>
      <c r="G316" s="2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>
      <c r="A317" s="2"/>
      <c r="B317" s="15"/>
      <c r="C317" s="2"/>
      <c r="D317" s="15"/>
      <c r="E317" s="15"/>
      <c r="F317" s="2"/>
      <c r="G317" s="2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>
      <c r="A318" s="2"/>
      <c r="B318" s="15"/>
      <c r="C318" s="2"/>
      <c r="D318" s="15"/>
      <c r="E318" s="15"/>
      <c r="F318" s="2"/>
      <c r="G318" s="2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>
      <c r="A319" s="2"/>
      <c r="B319" s="15"/>
      <c r="C319" s="2"/>
      <c r="D319" s="15"/>
      <c r="E319" s="15"/>
      <c r="F319" s="2"/>
      <c r="G319" s="2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</sheetData>
  <drawing r:id="rId1"/>
</worksheet>
</file>